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28" windowHeight="8616" tabRatio="962" activeTab="0"/>
  </bookViews>
  <sheets>
    <sheet name="ＴＯＰ" sheetId="1" r:id="rId1"/>
    <sheet name="支払明細書" sheetId="2" r:id="rId2"/>
    <sheet name="緊急連絡先届" sheetId="3" r:id="rId3"/>
    <sheet name="大会日程" sheetId="4" r:id="rId4"/>
    <sheet name="大学ｺｰﾄﾞ" sheetId="5" r:id="rId5"/>
    <sheet name="宿泊申込書" sheetId="6" r:id="rId6"/>
    <sheet name="アルペン参加申込書" sheetId="7" r:id="rId7"/>
    <sheet name="ノルディック参加申込書" sheetId="8" r:id="rId8"/>
    <sheet name="出場選手表ノルディック" sheetId="9" r:id="rId9"/>
    <sheet name="ジャンプ参加申込書" sheetId="10" r:id="rId10"/>
    <sheet name="出場選手表ジャンプ" sheetId="11" r:id="rId11"/>
    <sheet name="チームキャプテン" sheetId="12" r:id="rId12"/>
    <sheet name="学生役員届" sheetId="13" r:id="rId13"/>
  </sheets>
  <definedNames>
    <definedName name="_xlnm.Print_Area" localSheetId="0">'ＴＯＰ'!$A$1:$L$58</definedName>
    <definedName name="_xlnm.Print_Area" localSheetId="6">'アルペン参加申込書'!$B$8:$Z$42</definedName>
    <definedName name="_xlnm.Print_Area" localSheetId="9">'ジャンプ参加申込書'!$B$4:$X$35</definedName>
    <definedName name="_xlnm.Print_Area" localSheetId="11">'チームキャプテン'!$B$9:$J$37</definedName>
    <definedName name="_xlnm.Print_Area" localSheetId="7">'ノルディック参加申込書'!$B$5:$Z$37</definedName>
    <definedName name="_xlnm.Print_Area" localSheetId="12">'学生役員届'!$A$2:$L$34</definedName>
    <definedName name="_xlnm.Print_Area" localSheetId="2">'緊急連絡先届'!$B$10:$G$44</definedName>
    <definedName name="_xlnm.Print_Area" localSheetId="1">'支払明細書'!$B$2:$L$54</definedName>
    <definedName name="_xlnm.Print_Area" localSheetId="5">'宿泊申込書'!$B$2:$K$30</definedName>
    <definedName name="_xlnm.Print_Area" localSheetId="10">'出場選手表ジャンプ'!$A$2:$L$28</definedName>
    <definedName name="_xlnm.Print_Area" localSheetId="8">'出場選手表ノルディック'!$A$2:$L$34</definedName>
    <definedName name="_xlnm.Print_Area" localSheetId="3">'大会日程'!#REF!</definedName>
    <definedName name="_xlnm.Print_Area" localSheetId="4">'大学ｺｰﾄﾞ'!$B$1:$L$26</definedName>
  </definedNames>
  <calcPr fullCalcOnLoad="1"/>
</workbook>
</file>

<file path=xl/comments10.xml><?xml version="1.0" encoding="utf-8"?>
<comments xmlns="http://schemas.openxmlformats.org/spreadsheetml/2006/main">
  <authors>
    <author>Admin</author>
    <author>MANABU　OOE</author>
  </authors>
  <commentList>
    <comment ref="D10" authorId="0">
      <text>
        <r>
          <rPr>
            <b/>
            <sz val="9"/>
            <rFont val="ＭＳ Ｐゴシック"/>
            <family val="3"/>
          </rPr>
          <t xml:space="preserve">大会の現地に来られる方の携帯電話番号をご記入願います。
</t>
        </r>
        <r>
          <rPr>
            <sz val="9"/>
            <rFont val="ＭＳ Ｐゴシック"/>
            <family val="3"/>
          </rPr>
          <t xml:space="preserve">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プログラム作成の為、
５字以内で記入の事。
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（ご注意）名前は、必ず、SAJに登録された名前でご記入下さい。漢字等に間違いがある場合は、SAJポイントが記録されませんのでご注意下さい。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＊名前の入力は、氏名と名との間に１コマ間をあけて記入して下さい。</t>
        </r>
      </text>
    </comment>
    <comment ref="E14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F14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H14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I14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P10" authorId="0">
      <text>
        <r>
          <rPr>
            <b/>
            <sz val="9"/>
            <rFont val="ＭＳ Ｐゴシック"/>
            <family val="3"/>
          </rPr>
          <t xml:space="preserve">大会の現地に来られる方の携帯電話番号をご記入願います。
</t>
        </r>
        <r>
          <rPr>
            <sz val="9"/>
            <rFont val="ＭＳ Ｐゴシック"/>
            <family val="3"/>
          </rPr>
          <t xml:space="preserve">
</t>
        </r>
      </text>
    </comment>
    <comment ref="O14" authorId="0">
      <text>
        <r>
          <rPr>
            <b/>
            <sz val="9"/>
            <rFont val="ＭＳ Ｐゴシック"/>
            <family val="3"/>
          </rPr>
          <t xml:space="preserve">プログラム作成の為、
５字以内で記入の事。
</t>
        </r>
        <r>
          <rPr>
            <sz val="9"/>
            <rFont val="ＭＳ Ｐゴシック"/>
            <family val="3"/>
          </rPr>
          <t xml:space="preserve">
</t>
        </r>
      </text>
    </comment>
    <comment ref="Q14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R14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T14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P14" authorId="1">
      <text>
        <r>
          <rPr>
            <b/>
            <sz val="9"/>
            <rFont val="ＭＳ Ｐゴシック"/>
            <family val="3"/>
          </rPr>
          <t>（ご注意）名前は、必ず、SAJに登録された名前でご記入下さい。漢字等に間違いがある場合は、SAJポイントが記録されませんのでご注意下さい。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＊名前の入力は、氏名と名との間に１コマ間をあけて記入して下さい。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argocd</author>
  </authors>
  <commentList>
    <comment ref="I19" authorId="0">
      <text>
        <r>
          <rPr>
            <b/>
            <sz val="9"/>
            <rFont val="ＭＳ Ｐゴシック"/>
            <family val="3"/>
          </rPr>
          <t>支払日は、必ず記入して下さい。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H10" authorId="0">
      <text>
        <r>
          <rPr>
            <b/>
            <sz val="9"/>
            <rFont val="ＭＳ Ｐゴシック"/>
            <family val="3"/>
          </rPr>
          <t>日付は必ず記入して下さい。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G16" authorId="0">
      <text>
        <r>
          <rPr>
            <b/>
            <sz val="9"/>
            <rFont val="ＭＳ Ｐゴシック"/>
            <family val="3"/>
          </rPr>
          <t>＊申請に不備がある場合にメールにて連絡致します。必ずご記入下さい。</t>
        </r>
      </text>
    </comment>
    <comment ref="E33" authorId="0">
      <text>
        <r>
          <rPr>
            <b/>
            <sz val="9"/>
            <rFont val="ＭＳ Ｐゴシック"/>
            <family val="3"/>
          </rPr>
          <t>出場人数制限は６名までです。６名以上の人数の入力は出来ません。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この欄はポイントレース（本大会）です。
出場制限６名ですので６名以上の入力は出来ませんご注意下さい。
:</t>
        </r>
        <r>
          <rPr>
            <sz val="9"/>
            <rFont val="ＭＳ Ｐゴシック"/>
            <family val="3"/>
          </rPr>
          <t xml:space="preserve">
</t>
        </r>
      </text>
    </comment>
    <comment ref="E26" authorId="0">
      <text>
        <r>
          <rPr>
            <b/>
            <sz val="9"/>
            <rFont val="ＭＳ Ｐゴシック"/>
            <family val="3"/>
          </rPr>
          <t>この欄はポイントレース（本大会）です。
出場制限６名ですので６名以上の入力は出来ませんご注意下さい。
:</t>
        </r>
        <r>
          <rPr>
            <sz val="9"/>
            <rFont val="ＭＳ Ｐゴシック"/>
            <family val="3"/>
          </rPr>
          <t xml:space="preserve">
</t>
        </r>
      </text>
    </comment>
    <comment ref="E31" authorId="0">
      <text>
        <r>
          <rPr>
            <b/>
            <sz val="9"/>
            <rFont val="ＭＳ Ｐゴシック"/>
            <family val="3"/>
          </rPr>
          <t>この欄はチャンピオンレースです。出場人数の制限ありませんので、何人でも参加可能です。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40" authorId="0">
      <text>
        <r>
          <rPr>
            <b/>
            <sz val="9"/>
            <rFont val="ＭＳ Ｐゴシック"/>
            <family val="3"/>
          </rPr>
          <t>「チーム数」を入力下さい。</t>
        </r>
        <r>
          <rPr>
            <b/>
            <sz val="9"/>
            <color indexed="10"/>
            <rFont val="ＭＳ Ｐゴシック"/>
            <family val="3"/>
          </rPr>
          <t xml:space="preserve">人数の入力ではありません。
</t>
        </r>
        <r>
          <rPr>
            <sz val="9"/>
            <rFont val="ＭＳ Ｐゴシック"/>
            <family val="3"/>
          </rPr>
          <t xml:space="preserve">
</t>
        </r>
      </text>
    </comment>
    <comment ref="E42" authorId="0">
      <text>
        <r>
          <rPr>
            <b/>
            <sz val="9"/>
            <rFont val="ＭＳ Ｐゴシック"/>
            <family val="3"/>
          </rPr>
          <t>出場人数６名まで入力できます。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E43" authorId="0">
      <text>
        <r>
          <rPr>
            <b/>
            <sz val="9"/>
            <rFont val="ＭＳ Ｐゴシック"/>
            <family val="3"/>
          </rPr>
          <t>出場人数６名まで入力できます。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E44" authorId="0">
      <text>
        <r>
          <rPr>
            <b/>
            <sz val="9"/>
            <rFont val="ＭＳ Ｐゴシック"/>
            <family val="3"/>
          </rPr>
          <t>出場人数の制限ありませんので、何人でも参加可能です。</t>
        </r>
      </text>
    </comment>
    <comment ref="E39" authorId="0">
      <text>
        <r>
          <rPr>
            <b/>
            <sz val="9"/>
            <rFont val="ＭＳ Ｐゴシック"/>
            <family val="3"/>
          </rPr>
          <t>「チーム数」を入力下さい。</t>
        </r>
        <r>
          <rPr>
            <b/>
            <sz val="9"/>
            <color indexed="10"/>
            <rFont val="ＭＳ Ｐゴシック"/>
            <family val="3"/>
          </rPr>
          <t xml:space="preserve">人数の入力ではありません。
</t>
        </r>
        <r>
          <rPr>
            <sz val="9"/>
            <rFont val="ＭＳ Ｐゴシック"/>
            <family val="3"/>
          </rPr>
          <t xml:space="preserve">
</t>
        </r>
      </text>
    </comment>
    <comment ref="E28" authorId="0">
      <text>
        <r>
          <rPr>
            <b/>
            <sz val="9"/>
            <rFont val="ＭＳ Ｐゴシック"/>
            <family val="3"/>
          </rPr>
          <t>この欄はチャンピオンレースです。出場人数の制限ありませんので、何人でも参加可能です。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29" authorId="0">
      <text>
        <r>
          <rPr>
            <b/>
            <sz val="9"/>
            <rFont val="ＭＳ Ｐゴシック"/>
            <family val="3"/>
          </rPr>
          <t>この欄はチャンピオンレースです。出場人数の制限ありませんので、何人でも参加可能です。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30" authorId="0">
      <text>
        <r>
          <rPr>
            <b/>
            <sz val="9"/>
            <rFont val="ＭＳ Ｐゴシック"/>
            <family val="3"/>
          </rPr>
          <t>この欄はチャンピオンレースです。出場人数の制限ありませんので、何人でも参加可能です。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24" authorId="0">
      <text>
        <r>
          <rPr>
            <b/>
            <sz val="9"/>
            <rFont val="ＭＳ Ｐゴシック"/>
            <family val="3"/>
          </rPr>
          <t>この欄はポイントレース（本大会）です。
出場制限６名ですので６名以上の入力は出来ませんご注意下さい。
:</t>
        </r>
        <r>
          <rPr>
            <sz val="9"/>
            <rFont val="ＭＳ Ｐゴシック"/>
            <family val="3"/>
          </rPr>
          <t xml:space="preserve">
</t>
        </r>
      </text>
    </comment>
    <comment ref="E25" authorId="0">
      <text>
        <r>
          <rPr>
            <b/>
            <sz val="9"/>
            <rFont val="ＭＳ Ｐゴシック"/>
            <family val="3"/>
          </rPr>
          <t>この欄はポイントレース（本大会）です。
出場制限６名ですので６名以上の入力は出来ませんご注意下さい。
:</t>
        </r>
        <r>
          <rPr>
            <sz val="9"/>
            <rFont val="ＭＳ Ｐゴシック"/>
            <family val="3"/>
          </rPr>
          <t xml:space="preserve">
</t>
        </r>
      </text>
    </comment>
    <comment ref="E34" authorId="0">
      <text>
        <r>
          <rPr>
            <b/>
            <sz val="9"/>
            <rFont val="ＭＳ Ｐゴシック"/>
            <family val="3"/>
          </rPr>
          <t>出場人数制限は６名までです。６名以上の人数の入力は出来ません。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この欄はチャンピオンレースです。出場人数の制限ありませんので、何人でも参加可能です。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出場人数制限は６名までです。６名以上の人数の入力は出来ません。</t>
        </r>
      </text>
    </comment>
    <comment ref="E37" authorId="0">
      <text>
        <r>
          <rPr>
            <b/>
            <sz val="9"/>
            <rFont val="ＭＳ Ｐゴシック"/>
            <family val="3"/>
          </rPr>
          <t>出場人数制限は６名までです。６名以上の人数の入力は出来ません。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この欄はチャンピオンレースです。出場人数の制限ありませんので、何人でも参加可能です。</t>
        </r>
      </text>
    </comment>
    <comment ref="A1" authorId="1">
      <text>
        <r>
          <rPr>
            <b/>
            <sz val="9"/>
            <rFont val="ＭＳ Ｐゴシック"/>
            <family val="3"/>
          </rPr>
          <t>出場人数６名まで入力できます。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E45" authorId="0">
      <text>
        <r>
          <rPr>
            <b/>
            <sz val="9"/>
            <rFont val="ＭＳ Ｐゴシック"/>
            <family val="3"/>
          </rPr>
          <t>出場人数の制限ありませんので、何人でも参加可能です。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MANABU　OOE</author>
    <author>Masahiko Isaka</author>
  </authors>
  <commentList>
    <comment ref="D12" authorId="0">
      <text>
        <r>
          <rPr>
            <b/>
            <sz val="9"/>
            <rFont val="ＭＳ Ｐゴシック"/>
            <family val="3"/>
          </rPr>
          <t>日付を、”例：5/1”のように力下さい。</t>
        </r>
      </text>
    </comment>
    <comment ref="G12" authorId="1">
      <text>
        <r>
          <rPr>
            <b/>
            <sz val="9"/>
            <rFont val="ＭＳ Ｐゴシック"/>
            <family val="3"/>
          </rPr>
          <t>コード番号は、必ず記入しください。</t>
        </r>
      </text>
    </comment>
    <comment ref="G13" authorId="1">
      <text>
        <r>
          <rPr>
            <b/>
            <sz val="9"/>
            <rFont val="ＭＳ Ｐゴシック"/>
            <family val="3"/>
          </rPr>
          <t>コード番号は、必ず記入して下さい。</t>
        </r>
      </text>
    </comment>
    <comment ref="G15" authorId="2">
      <text>
        <r>
          <rPr>
            <b/>
            <sz val="9"/>
            <rFont val="ＭＳ Ｐゴシック"/>
            <family val="3"/>
          </rPr>
          <t xml:space="preserve">正式名称を記入してください。
</t>
        </r>
        <r>
          <rPr>
            <b/>
            <sz val="9"/>
            <color indexed="12"/>
            <rFont val="ＭＳ Ｐゴシック"/>
            <family val="3"/>
          </rPr>
          <t>例：体育会スキー部</t>
        </r>
      </text>
    </comment>
    <comment ref="G19" authorId="1">
      <text>
        <r>
          <rPr>
            <b/>
            <sz val="9"/>
            <rFont val="ＭＳ Ｐゴシック"/>
            <family val="3"/>
          </rPr>
          <t>全角：カタカナ入力</t>
        </r>
      </text>
    </comment>
    <comment ref="G21" authorId="1">
      <text>
        <r>
          <rPr>
            <b/>
            <sz val="9"/>
            <rFont val="ＭＳ Ｐゴシック"/>
            <family val="3"/>
          </rPr>
          <t>半角数字</t>
        </r>
      </text>
    </comment>
    <comment ref="G23" authorId="1">
      <text>
        <r>
          <rPr>
            <b/>
            <sz val="9"/>
            <color indexed="48"/>
            <rFont val="ＭＳ Ｐゴシック"/>
            <family val="3"/>
          </rPr>
          <t>＊アドレスは正確に記入して下さい。
記入後、再度、確認をして下さい。
＊毎年間違いが多く、携帯電話への連絡となり、業務が困難となりますので、お間違いのない様にお願い致します。
また、</t>
        </r>
        <r>
          <rPr>
            <b/>
            <sz val="9"/>
            <color indexed="10"/>
            <rFont val="ＭＳ Ｐゴシック"/>
            <family val="3"/>
          </rPr>
          <t>zenkan@hyper.ocn.ne.jp からのE-Mailを受信できるよう設定してください。</t>
        </r>
      </text>
    </comment>
    <comment ref="D25" authorId="0">
      <text>
        <r>
          <rPr>
            <b/>
            <sz val="11"/>
            <color indexed="10"/>
            <rFont val="ＭＳ Ｐゴシック"/>
            <family val="3"/>
          </rPr>
          <t>連絡方法：連盟より緊急連絡する際、どちらの方が良いですか？</t>
        </r>
        <r>
          <rPr>
            <b/>
            <sz val="11"/>
            <color indexed="12"/>
            <rFont val="ＭＳ Ｐゴシック"/>
            <family val="3"/>
          </rPr>
          <t>ドロップダウン・リストから選択してください。</t>
        </r>
      </text>
    </comment>
    <comment ref="G32" authorId="1">
      <text>
        <r>
          <rPr>
            <b/>
            <sz val="9"/>
            <color indexed="48"/>
            <rFont val="ＭＳ Ｐゴシック"/>
            <family val="3"/>
          </rPr>
          <t>＊アドレスは正確に記入して下さい。
記入後、再度、確認をして下さい。
＊毎年間違いが多く、携帯電話への連絡となり、業務が困難となりますので、お間違いのない様にお願い致します。
また、</t>
        </r>
        <r>
          <rPr>
            <b/>
            <sz val="9"/>
            <color indexed="10"/>
            <rFont val="ＭＳ Ｐゴシック"/>
            <family val="3"/>
          </rPr>
          <t>zenkan@hyper.ocn.ne.jp からのE-Mailを受信できるよう設定してください。</t>
        </r>
      </text>
    </comment>
    <comment ref="G36" authorId="2">
      <text>
        <r>
          <rPr>
            <b/>
            <sz val="9"/>
            <rFont val="ＭＳ Ｐゴシック"/>
            <family val="3"/>
          </rPr>
          <t>教授、先生、学校関係者でスキー部部長の方の氏名を記入。</t>
        </r>
      </text>
    </comment>
    <comment ref="G40" authorId="2">
      <text>
        <r>
          <rPr>
            <b/>
            <sz val="9"/>
            <rFont val="ＭＳ Ｐゴシック"/>
            <family val="3"/>
          </rPr>
          <t>監督の氏名を記入。監督不在の場合はOGOB会長など、OGOB会の代表者の氏名を記入。</t>
        </r>
      </text>
    </comment>
  </commentList>
</comments>
</file>

<file path=xl/comments7.xml><?xml version="1.0" encoding="utf-8"?>
<comments xmlns="http://schemas.openxmlformats.org/spreadsheetml/2006/main">
  <authors>
    <author>Admin</author>
    <author>MANABU　OOE</author>
    <author>Masahiko Isaka</author>
  </authors>
  <commentList>
    <comment ref="D13" authorId="0">
      <text>
        <r>
          <rPr>
            <b/>
            <sz val="9"/>
            <rFont val="ＭＳ Ｐゴシック"/>
            <family val="3"/>
          </rPr>
          <t xml:space="preserve">大会の現地に来られる方の携帯電話番号をご記入願います。
</t>
        </r>
        <r>
          <rPr>
            <sz val="9"/>
            <rFont val="ＭＳ Ｐゴシック"/>
            <family val="3"/>
          </rPr>
          <t xml:space="preserve">
</t>
        </r>
      </text>
    </comment>
    <comment ref="Q13" authorId="0">
      <text>
        <r>
          <rPr>
            <b/>
            <sz val="9"/>
            <rFont val="ＭＳ Ｐゴシック"/>
            <family val="3"/>
          </rPr>
          <t xml:space="preserve">大会の現地に来られる方の携帯電話番号をご記入願います。
</t>
        </r>
        <r>
          <rPr>
            <sz val="9"/>
            <rFont val="ＭＳ Ｐゴシック"/>
            <family val="3"/>
          </rPr>
          <t xml:space="preserve">
</t>
        </r>
      </text>
    </comment>
    <comment ref="C20" authorId="0">
      <text>
        <r>
          <rPr>
            <b/>
            <sz val="9"/>
            <rFont val="ＭＳ Ｐゴシック"/>
            <family val="3"/>
          </rPr>
          <t xml:space="preserve">プログラム作成の為、
５字以内で記入の事。
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1">
      <text>
        <r>
          <rPr>
            <b/>
            <sz val="9"/>
            <rFont val="ＭＳ Ｐゴシック"/>
            <family val="3"/>
          </rPr>
          <t>（ご注意）名前は、必ず、SAJに登録された名前でご記入下さい。漢字等に間違いがある場合は、SAJポイントが記録されませんのでご注意下さい。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＊名前の入力は、氏名と名との間に１コマ間をあけて記入して下さい。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F20" authorId="1">
      <text>
        <r>
          <rPr>
            <b/>
            <sz val="9"/>
            <color indexed="36"/>
            <rFont val="ＭＳ Ｐゴシック"/>
            <family val="3"/>
          </rPr>
          <t>(ご注意）SAJ競技者番号の記入がない場合は、競技に出場できない場合がありますので、必ずご記入下さい。
但し現在申請中の場合は、番号が判明次第連盟にご連絡下さい。
大会１０日前までにお願い致します。</t>
        </r>
      </text>
    </comment>
    <comment ref="H20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I20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J20" authorId="1">
      <text>
        <r>
          <rPr>
            <b/>
            <sz val="9"/>
            <rFont val="ＭＳ Ｐゴシック"/>
            <family val="3"/>
          </rPr>
          <t xml:space="preserve">＊出場する場合は、数字の[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K20" authorId="1">
      <text>
        <r>
          <rPr>
            <b/>
            <sz val="9"/>
            <rFont val="ＭＳ Ｐゴシック"/>
            <family val="3"/>
          </rPr>
          <t xml:space="preserve">＊出場する場合は、数字の[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P20" authorId="0">
      <text>
        <r>
          <rPr>
            <b/>
            <sz val="9"/>
            <rFont val="ＭＳ Ｐゴシック"/>
            <family val="3"/>
          </rPr>
          <t xml:space="preserve">プログラム作成の為、
５字以内で記入の事。
</t>
        </r>
        <r>
          <rPr>
            <sz val="9"/>
            <rFont val="ＭＳ Ｐゴシック"/>
            <family val="3"/>
          </rPr>
          <t xml:space="preserve">
</t>
        </r>
      </text>
    </comment>
    <comment ref="Q20" authorId="1">
      <text>
        <r>
          <rPr>
            <b/>
            <sz val="9"/>
            <rFont val="ＭＳ Ｐゴシック"/>
            <family val="3"/>
          </rPr>
          <t>（ご注意）名前は、必ず、SAJに登録された名前でご記入下さい。漢字等に間違いがある場合は、SAJポイントが記録されませんのでご注意下さい。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＊名前の入力は、氏名と名との間に１コマ間をあけて記入して下さい。</t>
        </r>
      </text>
    </comment>
    <comment ref="R20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S20" authorId="1">
      <text>
        <r>
          <rPr>
            <b/>
            <sz val="9"/>
            <color indexed="36"/>
            <rFont val="ＭＳ Ｐゴシック"/>
            <family val="3"/>
          </rPr>
          <t>(ご注意）SAJ競技者番号の記入がない場合は、競技に出場できない場合がありますので、必ずご記入下さい。
但し現在申請中の場合は、番号が判明次第連盟にご連絡下さい。
大会１０日前までにお願い致します。</t>
        </r>
        <r>
          <rPr>
            <sz val="9"/>
            <color indexed="36"/>
            <rFont val="ＭＳ Ｐゴシック"/>
            <family val="3"/>
          </rPr>
          <t xml:space="preserve">
</t>
        </r>
      </text>
    </comment>
    <comment ref="U20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V20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W20" authorId="1">
      <text>
        <r>
          <rPr>
            <b/>
            <sz val="9"/>
            <rFont val="ＭＳ Ｐゴシック"/>
            <family val="3"/>
          </rPr>
          <t xml:space="preserve">＊出場する場合は、数字の[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X20" authorId="1">
      <text>
        <r>
          <rPr>
            <b/>
            <sz val="9"/>
            <rFont val="ＭＳ Ｐゴシック"/>
            <family val="3"/>
          </rPr>
          <t xml:space="preserve">＊出場する場合は、数字の[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K11" authorId="2">
      <text>
        <r>
          <rPr>
            <b/>
            <sz val="10"/>
            <rFont val="ＭＳ Ｐゴシック"/>
            <family val="3"/>
          </rPr>
          <t>大学コードを記入</t>
        </r>
      </text>
    </comment>
    <comment ref="X11" authorId="2">
      <text>
        <r>
          <rPr>
            <b/>
            <sz val="10"/>
            <rFont val="ＭＳ Ｐゴシック"/>
            <family val="3"/>
          </rPr>
          <t>大学コードを記入</t>
        </r>
      </text>
    </comment>
  </commentList>
</comments>
</file>

<file path=xl/comments8.xml><?xml version="1.0" encoding="utf-8"?>
<comments xmlns="http://schemas.openxmlformats.org/spreadsheetml/2006/main">
  <authors>
    <author>Admin</author>
    <author>MANABU　OOE</author>
    <author>Masahiko Isaka</author>
  </authors>
  <commentList>
    <comment ref="D10" authorId="0">
      <text>
        <r>
          <rPr>
            <b/>
            <sz val="9"/>
            <rFont val="ＭＳ Ｐゴシック"/>
            <family val="3"/>
          </rPr>
          <t xml:space="preserve">大会の現地に来られる方の携帯電話番号をご記入願います。
</t>
        </r>
        <r>
          <rPr>
            <sz val="9"/>
            <rFont val="ＭＳ Ｐゴシック"/>
            <family val="3"/>
          </rPr>
          <t xml:space="preserve">
</t>
        </r>
      </text>
    </comment>
    <comment ref="Q10" authorId="0">
      <text>
        <r>
          <rPr>
            <b/>
            <sz val="9"/>
            <rFont val="ＭＳ Ｐゴシック"/>
            <family val="3"/>
          </rPr>
          <t xml:space="preserve">大会の現地に来られる方の携帯電話番号をご記入願います。
</t>
        </r>
        <r>
          <rPr>
            <sz val="9"/>
            <rFont val="ＭＳ Ｐゴシック"/>
            <family val="3"/>
          </rPr>
          <t xml:space="preserve">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プログラム作成の為、
５字以内で記入の事。
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（ご注意）名前は、必ず、SAJに登録された名前でご記入下さい。漢字等に間違いがある場合は、SAJポイントが記録されませんのでご注意下さい。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＊名前の入力は、氏名と名との間に１コマ間をあけて記入して下さい。</t>
        </r>
      </text>
    </comment>
    <comment ref="E14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H14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I14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J14" authorId="1">
      <text>
        <r>
          <rPr>
            <b/>
            <sz val="9"/>
            <rFont val="ＭＳ Ｐゴシック"/>
            <family val="3"/>
          </rPr>
          <t xml:space="preserve">＊出場する場合は、数字の[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K14" authorId="1">
      <text>
        <r>
          <rPr>
            <b/>
            <sz val="9"/>
            <rFont val="ＭＳ Ｐゴシック"/>
            <family val="3"/>
          </rPr>
          <t xml:space="preserve">＊出場する場合は、数字の[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F14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P14" authorId="0">
      <text>
        <r>
          <rPr>
            <b/>
            <sz val="9"/>
            <rFont val="ＭＳ Ｐゴシック"/>
            <family val="3"/>
          </rPr>
          <t xml:space="preserve">プログラム作成の為、
５字以内で記入の事。
</t>
        </r>
        <r>
          <rPr>
            <sz val="9"/>
            <rFont val="ＭＳ Ｐゴシック"/>
            <family val="3"/>
          </rPr>
          <t xml:space="preserve">
</t>
        </r>
      </text>
    </comment>
    <comment ref="Q14" authorId="1">
      <text>
        <r>
          <rPr>
            <b/>
            <sz val="9"/>
            <rFont val="ＭＳ Ｐゴシック"/>
            <family val="3"/>
          </rPr>
          <t>（ご注意）名前は、必ず、SAJに登録された名前でご記入下さい。漢字等に間違いがある場合は、SAJポイントが記録されませんのでご注意下さい。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＊名前の入力は、氏名と名との間に１コマ間をあけて記入して下さい。</t>
        </r>
      </text>
    </comment>
    <comment ref="R14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S14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V14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W14" authorId="1">
      <text>
        <r>
          <rPr>
            <b/>
            <sz val="9"/>
            <rFont val="ＭＳ Ｐゴシック"/>
            <family val="3"/>
          </rPr>
          <t xml:space="preserve">＊出場する場合は、数字の[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X14" authorId="1">
      <text>
        <r>
          <rPr>
            <b/>
            <sz val="9"/>
            <rFont val="ＭＳ Ｐゴシック"/>
            <family val="3"/>
          </rPr>
          <t xml:space="preserve">＊出場する場合は、数字の[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K8" authorId="2">
      <text>
        <r>
          <rPr>
            <b/>
            <sz val="10"/>
            <rFont val="ＭＳ Ｐゴシック"/>
            <family val="3"/>
          </rPr>
          <t>大学コードを記入</t>
        </r>
      </text>
    </comment>
    <comment ref="X8" authorId="2">
      <text>
        <r>
          <rPr>
            <b/>
            <sz val="10"/>
            <rFont val="ＭＳ Ｐゴシック"/>
            <family val="3"/>
          </rPr>
          <t>大学コードを記入</t>
        </r>
      </text>
    </comment>
  </commentList>
</comments>
</file>

<file path=xl/sharedStrings.xml><?xml version="1.0" encoding="utf-8"?>
<sst xmlns="http://schemas.openxmlformats.org/spreadsheetml/2006/main" count="1034" uniqueCount="488">
  <si>
    <t>全関西学生スキー連盟</t>
  </si>
  <si>
    <t>学年</t>
  </si>
  <si>
    <t>種目</t>
  </si>
  <si>
    <t>男子</t>
  </si>
  <si>
    <t>女子</t>
  </si>
  <si>
    <t>Cat.</t>
  </si>
  <si>
    <t>WC</t>
  </si>
  <si>
    <t>FIS</t>
  </si>
  <si>
    <t>ｶﾃｺﾞﾘｰ</t>
  </si>
  <si>
    <t>CIT</t>
  </si>
  <si>
    <t>UNI</t>
  </si>
  <si>
    <t>MAS</t>
  </si>
  <si>
    <t>Kat.</t>
  </si>
  <si>
    <t>JUN</t>
  </si>
  <si>
    <t>CHI</t>
  </si>
  <si>
    <t>SAJA</t>
  </si>
  <si>
    <t>　</t>
  </si>
  <si>
    <t>COC</t>
  </si>
  <si>
    <t>ＳＡＪ公認エントリーフォーム</t>
  </si>
  <si>
    <t>〔　アルペン競技専用エントリーフォーム（男子・女子）　〕</t>
  </si>
  <si>
    <t>希望部門</t>
  </si>
  <si>
    <t>大学名</t>
  </si>
  <si>
    <t>携帯TEL</t>
  </si>
  <si>
    <t>申請日</t>
  </si>
  <si>
    <t>コード番号</t>
  </si>
  <si>
    <t>男子部</t>
  </si>
  <si>
    <t>女子部</t>
  </si>
  <si>
    <t>氏　名</t>
  </si>
  <si>
    <t>回　生</t>
  </si>
  <si>
    <t>自宅TEL</t>
  </si>
  <si>
    <t>住所</t>
  </si>
  <si>
    <t>主　将　名</t>
  </si>
  <si>
    <t>学校関係者</t>
  </si>
  <si>
    <t>大学名</t>
  </si>
  <si>
    <t>No.</t>
  </si>
  <si>
    <t>申請者：携帯TEL</t>
  </si>
  <si>
    <t>数</t>
  </si>
  <si>
    <t>項　目</t>
  </si>
  <si>
    <t>単　価</t>
  </si>
  <si>
    <t>金　額</t>
  </si>
  <si>
    <t>↓入力必要なし</t>
  </si>
  <si>
    <t>↓数字を入力</t>
  </si>
  <si>
    <t>（２）郵便局　振込先</t>
  </si>
  <si>
    <t>全関西学生スキー連盟事務局宛</t>
  </si>
  <si>
    <t>支払明細書</t>
  </si>
  <si>
    <t>＊上記の金額を指定された口座に、期限までに振り込みを致します。</t>
  </si>
  <si>
    <t>(注)空白の枠に入力下さい。</t>
  </si>
  <si>
    <t>支　払　明　細</t>
  </si>
  <si>
    <t>支 払 日</t>
  </si>
  <si>
    <t>請求総金額</t>
  </si>
  <si>
    <t xml:space="preserve"> (１) 銀行　振込先　みずほ銀行　大阪支店（４４０）</t>
  </si>
  <si>
    <t>　　　口座番号　00990-4-222196</t>
  </si>
  <si>
    <t>　　　口座名称　加入者名　全関西学生スキー連盟</t>
  </si>
  <si>
    <t>〆</t>
  </si>
  <si>
    <t>TOPへ</t>
  </si>
  <si>
    <t>TOTAL</t>
  </si>
  <si>
    <t>SAJ競技者No.</t>
  </si>
  <si>
    <t>SAJ会員No.</t>
  </si>
  <si>
    <t>エントリー数（男子）合計</t>
  </si>
  <si>
    <t>エントリー数（女子）合計</t>
  </si>
  <si>
    <t>男子スプリント</t>
  </si>
  <si>
    <t>女子スプリント</t>
  </si>
  <si>
    <t>大学名</t>
  </si>
  <si>
    <t>女子用申請書</t>
  </si>
  <si>
    <t>(A4)</t>
  </si>
  <si>
    <t>部制</t>
  </si>
  <si>
    <t>大　学　名</t>
  </si>
  <si>
    <t>フリガナ</t>
  </si>
  <si>
    <t>□チャンピオン大会は、登録人数は制限なし、全員出場可能です。</t>
  </si>
  <si>
    <t>ノルディック</t>
  </si>
  <si>
    <t>ジャンプ</t>
  </si>
  <si>
    <t>エントリー責任者</t>
  </si>
  <si>
    <t>携帯アドレス</t>
  </si>
  <si>
    <t>全関西学生スキー選手権Ｂ級公認エントリーフォーム</t>
  </si>
  <si>
    <t>〔　アルペン競技専用ﾁｰﾑｷｬﾌﾟﾃﾝﾐｰﾃｨﾝｸﾞ（男子・女子）　〕</t>
  </si>
  <si>
    <t>同行役員（チームキャプテンミーティング出席予定者）</t>
  </si>
  <si>
    <t>氏　　名</t>
  </si>
  <si>
    <t>職　　分</t>
  </si>
  <si>
    <t>現地到着日</t>
  </si>
  <si>
    <t>出発日</t>
  </si>
  <si>
    <t>チームキャプテン</t>
  </si>
  <si>
    <t>★事務局から緊急連絡するためチーム</t>
  </si>
  <si>
    <t>キャプテン又はコーチの連絡先</t>
  </si>
  <si>
    <t>必ず記入すること</t>
  </si>
  <si>
    <t>直前大会の宿舎名</t>
  </si>
  <si>
    <t>大会日程が続いている場合のみ</t>
  </si>
  <si>
    <t>E-mailアドレス</t>
  </si>
  <si>
    <t>その他連絡事項</t>
  </si>
  <si>
    <t>　</t>
  </si>
  <si>
    <t>日付</t>
  </si>
  <si>
    <t>エントリー責任者署名：</t>
  </si>
  <si>
    <t>アルペン競技</t>
  </si>
  <si>
    <t>キャプテンﾐｰﾃｨﾝｸﾞ</t>
  </si>
  <si>
    <t>このシートは、ＦＩＳアルペンエントリーフォームの片面部分ですのでご記入下さい。</t>
  </si>
  <si>
    <t>下記記載なき場合で、キャプテンミーティング開催時に支障が生じた場合は</t>
  </si>
  <si>
    <t>ジュリーの判断で最悪のケースとして出場できない場合があります。</t>
  </si>
  <si>
    <t>　　　種目</t>
  </si>
  <si>
    <t>部</t>
  </si>
  <si>
    <t>アルペン種目</t>
  </si>
  <si>
    <t>クロス種目</t>
  </si>
  <si>
    <t>ジャンプ種目</t>
  </si>
  <si>
    <t>リレー競技</t>
  </si>
  <si>
    <t>申込み数</t>
  </si>
  <si>
    <t>出場数</t>
  </si>
  <si>
    <t>男子</t>
  </si>
  <si>
    <t>１部</t>
  </si>
  <si>
    <t>２部</t>
  </si>
  <si>
    <t>女子</t>
  </si>
  <si>
    <t>申込み数</t>
  </si>
  <si>
    <t>下記の表をご覧ください</t>
  </si>
  <si>
    <t>「申込数ではありません」「出場人数」</t>
  </si>
  <si>
    <t>スペシャルジャンプ</t>
  </si>
  <si>
    <t>（注意）ノルディツク競技(ﾘﾚｰを除く)及びジャンプ競技の人数の記載は</t>
  </si>
  <si>
    <t>ですので、人数の記入にご注意下さい。</t>
  </si>
  <si>
    <t>(チャンピオン大会)の申込は人数制限はありませんので、参加数を入力下さい。</t>
  </si>
  <si>
    <t>この資料に入力する数は、６名までの人数ですご注意下さい。</t>
  </si>
  <si>
    <t>■下記の表をご確認下さい。</t>
  </si>
  <si>
    <t>制限なし</t>
  </si>
  <si>
    <t>チャンピオン大会</t>
  </si>
  <si>
    <t>本大会</t>
  </si>
  <si>
    <t>男　子</t>
  </si>
  <si>
    <t>女　子</t>
  </si>
  <si>
    <t>申込み数</t>
  </si>
  <si>
    <t>男　子</t>
  </si>
  <si>
    <t>女　子</t>
  </si>
  <si>
    <t>提出場所・提出期限</t>
  </si>
  <si>
    <t>携帯電話</t>
  </si>
  <si>
    <t>申請者名</t>
  </si>
  <si>
    <t>コンバインド</t>
  </si>
  <si>
    <t>非公開ドロー</t>
  </si>
  <si>
    <t>傷害保険</t>
  </si>
  <si>
    <t>大学コードNo.</t>
  </si>
  <si>
    <t>スタート順番</t>
  </si>
  <si>
    <t>女子大学コード</t>
  </si>
  <si>
    <t>男子大学コード</t>
  </si>
  <si>
    <t>＜男子部＞大学コード表</t>
  </si>
  <si>
    <t>＜女子部＞大学コード表</t>
  </si>
  <si>
    <t>全関西学生スキー連盟　事務局宛</t>
  </si>
  <si>
    <t>証書No.</t>
  </si>
  <si>
    <t>〔男子登録用〕            競　技　選　手〔男子用〕</t>
  </si>
  <si>
    <t>(注)絶対にシートを切り離さない様お願い致します。</t>
  </si>
  <si>
    <t>送付先</t>
  </si>
  <si>
    <t>部　　　 名</t>
  </si>
  <si>
    <t>大学住所（〒）</t>
  </si>
  <si>
    <t>大学TEL</t>
  </si>
  <si>
    <t>大学FAX</t>
  </si>
  <si>
    <t>●申込責任者明細（②は責任者の方の連絡が取れない場合の連絡先）</t>
  </si>
  <si>
    <t>氏　名①</t>
  </si>
  <si>
    <t>氏　名②</t>
  </si>
  <si>
    <t>いづれかに○印をしてください</t>
  </si>
  <si>
    <t>①おまかせ</t>
  </si>
  <si>
    <t>②希望の宿がある</t>
  </si>
  <si>
    <t>宿名</t>
  </si>
  <si>
    <t>●宿泊予定人数</t>
  </si>
  <si>
    <t>●宿への到着時間　　　　</t>
  </si>
  <si>
    <t>選手</t>
  </si>
  <si>
    <t>年月日</t>
  </si>
  <si>
    <t>AM/PM：0:00</t>
  </si>
  <si>
    <t>男(名)</t>
  </si>
  <si>
    <t>女（名）</t>
  </si>
  <si>
    <t>●交通機関　　　</t>
  </si>
  <si>
    <t>車の台数</t>
  </si>
  <si>
    <t>列車又は夜間バス</t>
  </si>
  <si>
    <t>●備考　　　　</t>
  </si>
  <si>
    <t>合計</t>
  </si>
  <si>
    <t>ＴＯＰへ</t>
  </si>
  <si>
    <t>お問い合わせ：info@zenkan.org</t>
  </si>
  <si>
    <t>選手名</t>
  </si>
  <si>
    <t>選手名</t>
  </si>
  <si>
    <t>フリー</t>
  </si>
  <si>
    <t>スプリント</t>
  </si>
  <si>
    <t>エントリー数合計</t>
  </si>
  <si>
    <t>申請者名</t>
  </si>
  <si>
    <t>〔　ノルディック競技専用エントリーフォーム（男子）　〕</t>
  </si>
  <si>
    <t>〔　ノルディック競技専用エントリーフォーム（女子）　〕</t>
  </si>
  <si>
    <t>(例)</t>
  </si>
  <si>
    <t>全関西大学</t>
  </si>
  <si>
    <t>全関　一太郎</t>
  </si>
  <si>
    <t>女　子</t>
  </si>
  <si>
    <t>男　子</t>
  </si>
  <si>
    <t xml:space="preserve">ノルディック競技　（男女）　出場選手表 </t>
  </si>
  <si>
    <t>〔　ジャンプ競技専用エントリーフォーム　〕</t>
  </si>
  <si>
    <t>〔男子登録用〕   競　技　選　手〔男子用〕</t>
  </si>
  <si>
    <t>〔女子用登録用〕  競　技　選　手〔女子用〕</t>
  </si>
  <si>
    <t>全関西一太郎</t>
  </si>
  <si>
    <t>宿泊申込書</t>
  </si>
  <si>
    <t>〔緊急連絡先届〕の申請様式</t>
  </si>
  <si>
    <t>連絡担当者名又は主務名</t>
  </si>
  <si>
    <t>携帯-Mailｱﾄﾞﾚｽ</t>
  </si>
  <si>
    <t>連盟からの連絡方法</t>
  </si>
  <si>
    <t>部長名(学校関係者）</t>
  </si>
  <si>
    <t>又はOG/OB</t>
  </si>
  <si>
    <t>監督名またはOGOB名</t>
  </si>
  <si>
    <t>２．支払明細書</t>
  </si>
  <si>
    <t>４．大会日程表</t>
  </si>
  <si>
    <t>５．大学コード表</t>
  </si>
  <si>
    <t>６．宿泊申込書</t>
  </si>
  <si>
    <t>13．学生役員届</t>
  </si>
  <si>
    <t>大学対抗</t>
  </si>
  <si>
    <t>チャンピオン</t>
  </si>
  <si>
    <t>大学対抗戦</t>
  </si>
  <si>
    <t>チャンピオン大会</t>
  </si>
  <si>
    <t>ＧＳＬ</t>
  </si>
  <si>
    <t>ＳＬ</t>
  </si>
  <si>
    <r>
      <t>●　</t>
    </r>
    <r>
      <rPr>
        <sz val="10"/>
        <color indexed="8"/>
        <rFont val="ＭＳ Ｐゴシック"/>
        <family val="3"/>
      </rPr>
      <t>男子アルペン　(ＧＳＬ) 大学対抗戦</t>
    </r>
  </si>
  <si>
    <r>
      <t>●　</t>
    </r>
    <r>
      <rPr>
        <sz val="10"/>
        <color indexed="8"/>
        <rFont val="ＭＳ Ｐゴシック"/>
        <family val="3"/>
      </rPr>
      <t>男子アルペン　(ＳＬ) 大学対抗戦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</si>
  <si>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　女子アルペン　(ＧＳＬ) 大学対抗戦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</si>
  <si>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12"/>
        <rFont val="ＭＳ Ｐゴシック"/>
        <family val="3"/>
      </rPr>
      <t>　</t>
    </r>
    <r>
      <rPr>
        <sz val="10"/>
        <color indexed="8"/>
        <rFont val="ＭＳ Ｐゴシック"/>
        <family val="3"/>
      </rPr>
      <t>女子アルペン　(ＳＬ) 大学対抗戦</t>
    </r>
  </si>
  <si>
    <t>＊チャンピオン大会は、出場人数に制限はありません。</t>
  </si>
  <si>
    <r>
      <t>＊</t>
    </r>
    <r>
      <rPr>
        <sz val="16"/>
        <color indexed="10"/>
        <rFont val="ＭＳ Ｐゴシック"/>
        <family val="3"/>
      </rPr>
      <t>初めに本書の保存名を大学名(漢字)に変更して下さい。</t>
    </r>
  </si>
  <si>
    <t>（注意）支払申込書に人数を入力する場合は、大学対抗戦の場合は、出場制限以内の人数を入力して下さい。登録人数が６名以上でも最大６名ですので「６」と入力願います。</t>
  </si>
  <si>
    <t>　　　　また、チャンピオン大会の場合は、出場人数に制限がありません、「支払明細書」の入力は、登録人数すべて数の参加料を納入下さい。</t>
  </si>
  <si>
    <t>全関　花子</t>
  </si>
  <si>
    <t>（注意）支払申込書に人数を入力する場合は、出場制限以内の人数を入力して下さい。登録人数が６名以上でも最大６名ですので「６」と入力願います。</t>
  </si>
  <si>
    <t>(注意)アルペン競技の大学対抗戦の出場人数は、６名です。</t>
  </si>
  <si>
    <t xml:space="preserve"> </t>
  </si>
  <si>
    <t>その他小計</t>
  </si>
  <si>
    <t>その他</t>
  </si>
  <si>
    <t>ジャンプ小計</t>
  </si>
  <si>
    <t>アルペン（ﾁｬﾝﾋﾟｵﾝ大会）小計</t>
  </si>
  <si>
    <t>アルペン（大学対抗戦）小計</t>
  </si>
  <si>
    <t>冬季大会総合計金額</t>
  </si>
  <si>
    <t>上記以降に送信されました申請書については、ジュリーの判断により最悪のスタートになる可能性もありご注意下さい。</t>
  </si>
  <si>
    <t>宿舎、宿泊に関する希望事項、その他備考、また、</t>
  </si>
  <si>
    <t>監督、部長/選手と別部屋希望など、以下に記入のこと</t>
  </si>
  <si>
    <t>コード</t>
  </si>
  <si>
    <t>コード</t>
  </si>
  <si>
    <t>リレー</t>
  </si>
  <si>
    <t>Ｓ　Ｊ</t>
  </si>
  <si>
    <t>コード</t>
  </si>
  <si>
    <t>コード</t>
  </si>
  <si>
    <t>コード</t>
  </si>
  <si>
    <t>　女子</t>
  </si>
  <si>
    <t>ＧＳＬ</t>
  </si>
  <si>
    <t>ＳＬ</t>
  </si>
  <si>
    <t>参加申込書には、下記の項目のシートがあります。どの項目もご確認下さい。項目名をクリックすると該当のシートにリンクします。
切り離し無効。＊宿泊申込書は忘れずに記入下さい。</t>
  </si>
  <si>
    <t>TCM</t>
  </si>
  <si>
    <t>　緊急連絡先届</t>
  </si>
  <si>
    <t>申請日</t>
  </si>
  <si>
    <t>大学名　　（例：全関大学）</t>
  </si>
  <si>
    <t>部・チーム名　　（例：体育会スキー部）</t>
  </si>
  <si>
    <t>パソコンE-Mailｱﾄﾞﾚｽ</t>
  </si>
  <si>
    <t>〒</t>
  </si>
  <si>
    <t>大学コード女子部</t>
  </si>
  <si>
    <t>大学コード男子部</t>
  </si>
  <si>
    <r>
      <t>●　</t>
    </r>
    <r>
      <rPr>
        <sz val="10"/>
        <color indexed="8"/>
        <rFont val="ＭＳ Ｐゴシック"/>
        <family val="3"/>
      </rPr>
      <t>男子アルペン　(GＳＬ)チャンピオン大会</t>
    </r>
  </si>
  <si>
    <r>
      <t>●　</t>
    </r>
    <r>
      <rPr>
        <sz val="10"/>
        <color indexed="8"/>
        <rFont val="ＭＳ Ｐゴシック"/>
        <family val="3"/>
      </rPr>
      <t>男子アルペン　(ＳＬ)　チャンピオン大会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</si>
  <si>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　女子アルペン　(GＳＬ)チャンピオン大会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</si>
  <si>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12"/>
        <rFont val="ＭＳ Ｐゴシック"/>
        <family val="3"/>
      </rPr>
      <t>　</t>
    </r>
    <r>
      <rPr>
        <sz val="10"/>
        <color indexed="8"/>
        <rFont val="ＭＳ Ｐゴシック"/>
        <family val="3"/>
      </rPr>
      <t>女子アルペン　(ＳＬ)　チャンピオン大会</t>
    </r>
  </si>
  <si>
    <t>■この用紙は、必ずご記入下さい。今シーズン皆様との重要な連絡を行う為の資料です。</t>
  </si>
  <si>
    <t>■年度中、内容等に変更があった場合は、必ず、再申請願います。</t>
  </si>
  <si>
    <t>住所　(大学住所等、部・チーム宛書類等送付先）</t>
  </si>
  <si>
    <t>近畿大学</t>
  </si>
  <si>
    <t>京都大学</t>
  </si>
  <si>
    <t>同志社大学</t>
  </si>
  <si>
    <t>京都産業大学</t>
  </si>
  <si>
    <t>大阪産業大学</t>
  </si>
  <si>
    <t>大阪教育大学</t>
  </si>
  <si>
    <t>関西学院大学</t>
  </si>
  <si>
    <t>龍谷大学</t>
  </si>
  <si>
    <t>武庫川女子大学</t>
  </si>
  <si>
    <t>立命館大学</t>
  </si>
  <si>
    <t>福岡大学</t>
  </si>
  <si>
    <t>大阪大学</t>
  </si>
  <si>
    <t>九州大学</t>
  </si>
  <si>
    <t>名古屋大学</t>
  </si>
  <si>
    <t>神戸大学</t>
  </si>
  <si>
    <t>和歌山大学</t>
  </si>
  <si>
    <t>神戸学院大学</t>
  </si>
  <si>
    <t>関西大学</t>
  </si>
  <si>
    <t>追手門学院大学</t>
  </si>
  <si>
    <t>〔女子登録用〕      　　競　技　選　手〔女子用〕</t>
  </si>
  <si>
    <t>３．緊急連絡先届（変更時）</t>
  </si>
  <si>
    <t>[ ＳＡＪ公認レース（アルペン種目） ]</t>
  </si>
  <si>
    <t>entry@zenkan.org</t>
  </si>
  <si>
    <t>３０ｋｍ</t>
  </si>
  <si>
    <t>１０ｋｍ</t>
  </si>
  <si>
    <t>ノルディック小計(参加人数）</t>
  </si>
  <si>
    <t>７．アルペン参加申込書</t>
  </si>
  <si>
    <t>８．ノルディック参加申込書</t>
  </si>
  <si>
    <t>９．ノルディック出場選手表</t>
  </si>
  <si>
    <t>10．ジャンプ参加申込書</t>
  </si>
  <si>
    <t>11．ジャンプ参加申込書</t>
  </si>
  <si>
    <r>
      <t>●宿　舎　</t>
    </r>
    <r>
      <rPr>
        <sz val="11"/>
        <rFont val="ＭＳ Ｐ明朝"/>
        <family val="1"/>
      </rPr>
      <t>(希望宿舎がある場合は、宿名を記入のこと。ただし、その希望に沿えないこともあり）</t>
    </r>
  </si>
  <si>
    <t>男</t>
  </si>
  <si>
    <t>女</t>
  </si>
  <si>
    <t>(大学対抗戦)</t>
  </si>
  <si>
    <t>1０ｋｍ</t>
  </si>
  <si>
    <t>5ｋｍ</t>
  </si>
  <si>
    <r>
      <rPr>
        <sz val="10"/>
        <color indexed="12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男子ノルディックリレー（ﾁｰﾑ数）1ﾁｰﾑ４名</t>
    </r>
  </si>
  <si>
    <r>
      <rPr>
        <sz val="10"/>
        <color indexed="12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男子スペシャルジャンプ(ＳＪ)</t>
    </r>
  </si>
  <si>
    <r>
      <rPr>
        <sz val="10"/>
        <color indexed="14"/>
        <rFont val="ＭＳ Ｐゴシック"/>
        <family val="3"/>
      </rPr>
      <t>●</t>
    </r>
    <r>
      <rPr>
        <sz val="10"/>
        <rFont val="ＭＳ Ｐゴシック"/>
        <family val="3"/>
      </rPr>
      <t>女</t>
    </r>
    <r>
      <rPr>
        <sz val="10"/>
        <color indexed="8"/>
        <rFont val="ＭＳ Ｐゴシック"/>
        <family val="3"/>
      </rPr>
      <t>子ノルディックリレー（ﾁｰﾑ数）1ﾁｰﾑ３名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</si>
  <si>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女子スペシャルジャンプ(ＳＪ)</t>
    </r>
  </si>
  <si>
    <t>開会式</t>
  </si>
  <si>
    <t>閉会式</t>
  </si>
  <si>
    <t>（各部１位～３位表彰）</t>
  </si>
  <si>
    <t>アルペン</t>
  </si>
  <si>
    <t>男子１,２部、女子１部</t>
  </si>
  <si>
    <t>男子１部　リレー</t>
  </si>
  <si>
    <t>男子２部　リレー</t>
  </si>
  <si>
    <t>女子１部　リレー</t>
  </si>
  <si>
    <t xml:space="preserve"> 9:00 スペシャルジャンプ</t>
  </si>
  <si>
    <t>競技会場　</t>
  </si>
  <si>
    <t>注意事項</t>
  </si>
  <si>
    <t>1部</t>
  </si>
  <si>
    <t>2部</t>
  </si>
  <si>
    <t>監督・部長・OBOG</t>
  </si>
  <si>
    <t>各欄に人数を記入下さい。</t>
  </si>
  <si>
    <t>女子選手は公開競技（表彰対象）</t>
  </si>
  <si>
    <t>〔男子登録用〕            競　技　選　手〔男子用〕</t>
  </si>
  <si>
    <t>〔女子登録用〕            競　技　選　手〔女子用〕</t>
  </si>
  <si>
    <t>学内シード
No.</t>
  </si>
  <si>
    <t xml:space="preserve">ジャンプ競技（男女）　出場選手表 </t>
  </si>
  <si>
    <t>女　子（公開競技）</t>
  </si>
  <si>
    <t>公開競技</t>
  </si>
  <si>
    <t>１．TOP</t>
  </si>
  <si>
    <t>12．キャプテンミーティング</t>
  </si>
  <si>
    <t>14．参加申込の注意点</t>
  </si>
  <si>
    <t>参加申込の注意点</t>
  </si>
  <si>
    <t>　　　口座番号：普通 ３５８２１２５　全関西学生スキー連盟事務局</t>
  </si>
  <si>
    <t>コード</t>
  </si>
  <si>
    <t>携帯メール</t>
  </si>
  <si>
    <t>ＴＯＰへ</t>
  </si>
  <si>
    <t>大学名</t>
  </si>
  <si>
    <t>申請者名</t>
  </si>
  <si>
    <t>申請者：携帯TEL</t>
  </si>
  <si>
    <t>氏名</t>
  </si>
  <si>
    <t>学年</t>
  </si>
  <si>
    <t>性別</t>
  </si>
  <si>
    <t>↓エントリーしている競技日に「〇」を入れて下さい。</t>
  </si>
  <si>
    <t>スキー板の有無</t>
  </si>
  <si>
    <t>クロスカントリー</t>
  </si>
  <si>
    <t>ジャンプ・コンバインド</t>
  </si>
  <si>
    <t>メッセージ・備考欄</t>
  </si>
  <si>
    <t>前回部門</t>
  </si>
  <si>
    <t>●連盟事務局：TEL06-6829-6803</t>
  </si>
  <si>
    <t>●連盟事務局：FAX06-6829-6804</t>
  </si>
  <si>
    <t>男子用申請書</t>
  </si>
  <si>
    <t>男子３０ｋｍ</t>
  </si>
  <si>
    <t>女子１０ｋｍ</t>
  </si>
  <si>
    <t>男子１０ｋｍ</t>
  </si>
  <si>
    <t>女子５ｋｍ</t>
  </si>
  <si>
    <t>女子については出場選手の人数制限はありません</t>
  </si>
  <si>
    <t>開・閉式典</t>
  </si>
  <si>
    <t>組織委員会</t>
  </si>
  <si>
    <t xml:space="preserve">        </t>
  </si>
  <si>
    <t>（該当校）賞状、メダル</t>
  </si>
  <si>
    <t>プログラム他、配布</t>
  </si>
  <si>
    <t>男子１,２部、女子１部</t>
  </si>
  <si>
    <t>男子、女子</t>
  </si>
  <si>
    <t xml:space="preserve"> 9:30　ＧＳＬ第１戦</t>
  </si>
  <si>
    <t xml:space="preserve"> 9:30　ＧＳＬ第２戦</t>
  </si>
  <si>
    <t xml:space="preserve"> 9:30 ＳＬ第１戦</t>
  </si>
  <si>
    <t xml:space="preserve"> 9:30 ＳＬ第２戦</t>
  </si>
  <si>
    <t>（大学対抗戦）</t>
  </si>
  <si>
    <t>（チャンピオン大会）</t>
  </si>
  <si>
    <t>（ＳＡＪ公認レース）</t>
  </si>
  <si>
    <t>TCM(GSL2)</t>
  </si>
  <si>
    <t>クロス
カントリー</t>
  </si>
  <si>
    <t>女子１部</t>
  </si>
  <si>
    <t xml:space="preserve"> 9:00 ３×　５km(コンビネーション)</t>
  </si>
  <si>
    <t>非公開ドロー</t>
  </si>
  <si>
    <t>男子１,２部</t>
  </si>
  <si>
    <t>10:00 ４×７．５km(コンビネーション)</t>
  </si>
  <si>
    <t>10:00 ４×　５km(コンビネーション)</t>
  </si>
  <si>
    <t>ジャンプ・
コンバインド</t>
  </si>
  <si>
    <t>出場選手提出</t>
  </si>
  <si>
    <t>11:00 変更分、大会事務局提出期限</t>
  </si>
  <si>
    <t>　　　　男子１,２部、女子１部　５km</t>
  </si>
  <si>
    <t>クラシカル</t>
  </si>
  <si>
    <t>フリー</t>
  </si>
  <si>
    <t>＊別途“出場選手表”の提出が必要です。“出場選手表ジャンプ”のシートを確認してください。</t>
  </si>
  <si>
    <t>＊別途“出場選手表”の提出が必要です。“出場選手表ノルディック”のシートを確認してください。</t>
  </si>
  <si>
    <r>
      <t xml:space="preserve">会議・配布
</t>
    </r>
    <r>
      <rPr>
        <sz val="11"/>
        <rFont val="ＭＳ Ｐゴシック"/>
        <family val="3"/>
      </rPr>
      <t>（大会事務局）</t>
    </r>
  </si>
  <si>
    <t>大阪公立大学</t>
  </si>
  <si>
    <t>参加登録人数に制限はありませんが、</t>
  </si>
  <si>
    <r>
      <rPr>
        <sz val="10"/>
        <color indexed="12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男子コンバインド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</si>
  <si>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女子コンバインド</t>
    </r>
  </si>
  <si>
    <t>TCM(SL2)</t>
  </si>
  <si>
    <t>16:30 オンライン形式</t>
  </si>
  <si>
    <t>(開催方法等別途案内)</t>
  </si>
  <si>
    <t>14:00 コンバインドクロス</t>
  </si>
  <si>
    <t>16:00 (開催方法・場所別途案内)</t>
  </si>
  <si>
    <t>TCM(GSL1)</t>
  </si>
  <si>
    <t>TCM(SL1)</t>
  </si>
  <si>
    <t xml:space="preserve"> 9:00 フリートレーニング</t>
  </si>
  <si>
    <t>引続きコンバインドジャンプ</t>
  </si>
  <si>
    <t>＊大学対抗戦は、男女共登録制限なし、出場人数６名です。</t>
  </si>
  <si>
    <t>□大学対抗戦は、登録人数は制限なし、６名が出場できます。</t>
  </si>
  <si>
    <t>コンバ
インド</t>
  </si>
  <si>
    <t>コンバ
インド</t>
  </si>
  <si>
    <t>ジャンプ種目</t>
  </si>
  <si>
    <t>期間：3/1(木)～7（火）</t>
  </si>
  <si>
    <t>*男子リレーは、登録8名まで、出場人数４名です。</t>
  </si>
  <si>
    <t>*女子リレーは、登録６名まで、出場人数３名です。</t>
  </si>
  <si>
    <t>*男子は、登録制限なし、出場人数６名です。</t>
  </si>
  <si>
    <t>*女子は、登録制限なし、出場人数制限もなし。</t>
  </si>
  <si>
    <t>行が不足する場合は、この下にに適宜記入してください。</t>
  </si>
  <si>
    <t>”数”の欄は自動的に入力されます（修正入力可）</t>
  </si>
  <si>
    <t>第94回全関西学生スキー選手権大会</t>
  </si>
  <si>
    <t>第94回（2024） 参加申込書（締切：2024年１月19日（金）１５時）</t>
  </si>
  <si>
    <t>2023/12/01</t>
  </si>
  <si>
    <t>第９４回全関西学生スキー選手権大会</t>
  </si>
  <si>
    <t>（2023年度冬季大会）</t>
  </si>
  <si>
    <t>第９４回全関西学生スキー選手権大会(日程表)</t>
  </si>
  <si>
    <t>All Kansai Ｉｎｔｅｒｃｏｌｌｅｇｉａｔｅ Ｓｋｉiｎｇ Ｃｈａｍｐｉｏｎｓｈｉｐｓ in Nozawa　２０２４</t>
  </si>
  <si>
    <t xml:space="preserve">             　　　　　大　会　日　程　（２０２４年２月２９日～３月５日）</t>
  </si>
  <si>
    <t>於 長野県　野沢温泉スキー場</t>
  </si>
  <si>
    <t>２月２９日（木）</t>
  </si>
  <si>
    <t>３月１日（金）</t>
  </si>
  <si>
    <t>３月２日（土）</t>
  </si>
  <si>
    <t>３月３日（日）</t>
  </si>
  <si>
    <t>３月４日（月）</t>
  </si>
  <si>
    <t>３月５日（火）</t>
  </si>
  <si>
    <t>16:00 野沢温泉スパリーナ</t>
  </si>
  <si>
    <t>14:00 野沢温泉スパリーナ</t>
  </si>
  <si>
    <t>13:30 大会事務局</t>
  </si>
  <si>
    <t>15:00～17:00大会事務局</t>
  </si>
  <si>
    <t>16:30(時間変更の可能性あり)オンライン形式</t>
  </si>
  <si>
    <t>女子、男子</t>
  </si>
  <si>
    <t>(Ｅメールにて提出、期限2月23日)</t>
  </si>
  <si>
    <t xml:space="preserve"> 9:00 １０km(フリー)</t>
  </si>
  <si>
    <t xml:space="preserve"> 9:00 　５km(クラシカル)</t>
  </si>
  <si>
    <t xml:space="preserve"> 9：00スプリント(フリー)</t>
  </si>
  <si>
    <t xml:space="preserve"> 9:30 ３０km(フリー)</t>
  </si>
  <si>
    <t xml:space="preserve"> 9:30 １０km(クラシカル)</t>
  </si>
  <si>
    <t>予備日</t>
  </si>
  <si>
    <t>(Ｅメールにて提出、期限2月23日)</t>
  </si>
  <si>
    <t>　◆アルペン競技：カンダハー東コース</t>
  </si>
  <si>
    <t>１．プログラム、参加賞等は２月２９日（木）１５：００～１７：００の間、大会事務局にて配布する。随時受け取り可能</t>
  </si>
  <si>
    <t>　◆ｸﾛｽｶﾝﾄﾘｰ競技：南原クロスカントリーコース</t>
  </si>
  <si>
    <t>２．公式掲示板(連盟HPおよび大会事務局掲示）に注意すること（連絡事項等を掲示するため）</t>
  </si>
  <si>
    <t>　◆ジャンプ競技：野沢温泉シャンツェ（ミディアムヒル）</t>
  </si>
  <si>
    <t>３．TCM（チームキャプテンミーティング）には各部門のチーフまたはキャプテンが出席すること</t>
  </si>
  <si>
    <t>開・閉会式会場、大会事務局</t>
  </si>
  <si>
    <t>４．アルペン競技のTCM（チームキャプテンミーティング）には、アルペン担当の学生補助役員も出席すること</t>
  </si>
  <si>
    <t>　◆野沢温泉スパリーナ</t>
  </si>
  <si>
    <t>★ アルペンポイントは通常通り　・　クロスポイントは通常通り　・　ジャンプ・コンバインドポイントは通常通り</t>
  </si>
  <si>
    <t>2023年度　全関西学生スキー連盟</t>
  </si>
  <si>
    <t>コード</t>
  </si>
  <si>
    <t>甲南大学</t>
  </si>
  <si>
    <t>関西医科大学</t>
  </si>
  <si>
    <t>京都芸術大学</t>
  </si>
  <si>
    <t>大阪公立大学</t>
  </si>
  <si>
    <t>甲南大学</t>
  </si>
  <si>
    <t>関西医科大学</t>
  </si>
  <si>
    <t>第９4回全関西学生スキー選手権大会（長野県　野沢温泉スキー場）</t>
  </si>
  <si>
    <t>連盟事務局　→　野沢温泉観光協会</t>
  </si>
  <si>
    <t>2月28日(水)</t>
  </si>
  <si>
    <t>2月29日(木)</t>
  </si>
  <si>
    <t>3月 1日(金)</t>
  </si>
  <si>
    <t>3月 2日(土)</t>
  </si>
  <si>
    <t>3月 3日(日)</t>
  </si>
  <si>
    <t>3月 4日(月)</t>
  </si>
  <si>
    <t>3月 5日(火)</t>
  </si>
  <si>
    <t>（ご注意）　申請締切日：２０２4年１月19日（金）　１５時までに送信して下さい。</t>
  </si>
  <si>
    <t>開催地　：　長野県　野沢温泉スキー場カンダハー東コース</t>
  </si>
  <si>
    <r>
      <t>第９４回全関西学生スキー選手権大会</t>
    </r>
    <r>
      <rPr>
        <b/>
        <sz val="12"/>
        <color indexed="30"/>
        <rFont val="HGS明朝L"/>
        <family val="1"/>
      </rPr>
      <t>　(大学対抗戦・チャンピオン大会)　</t>
    </r>
    <r>
      <rPr>
        <b/>
        <sz val="12"/>
        <rFont val="HGS明朝L"/>
        <family val="1"/>
      </rPr>
      <t>アルペン競技</t>
    </r>
  </si>
  <si>
    <r>
      <t>第９４回全関西学生スキー選手権大会</t>
    </r>
    <r>
      <rPr>
        <b/>
        <sz val="12"/>
        <color indexed="30"/>
        <rFont val="HGS明朝L"/>
        <family val="1"/>
      </rPr>
      <t>　</t>
    </r>
    <r>
      <rPr>
        <b/>
        <sz val="12"/>
        <rFont val="HGS明朝L"/>
        <family val="1"/>
      </rPr>
      <t>（ノルディック競技）</t>
    </r>
  </si>
  <si>
    <t>開催地　：　長野県　野沢温泉スキー場　南原クロスカントリーコース</t>
  </si>
  <si>
    <t>＊30km、10kmは登録制限なし、出場人数６名です。</t>
  </si>
  <si>
    <t>＊10km、5kmは登録制限なし、出場人数６名です。</t>
  </si>
  <si>
    <t>ただし、クロス種目スプリント（フリー)競技については、申込数・出場数制限なし</t>
  </si>
  <si>
    <t>開催地　：　長野県　野沢温泉スキー場　南原クロスカントリーコース</t>
  </si>
  <si>
    <t>◎病気や怪我等の理由で変更が発生した場合は、２０２４年２月２９日（木）１１時までに変更後の
   出場選手表を大会事務局に再提出してください。</t>
  </si>
  <si>
    <t>◎病気や怪我等の理由で変更が発生した場合は、２０２４年２月２９日（木）１１時までに
   変更後の出場選手表を大会事務局に再提出してください。</t>
  </si>
  <si>
    <t>第９４回全関西学生スキー選手権大会[ジャンプ競技]</t>
  </si>
  <si>
    <t>男子・女子スプロントについては出場選手の人数制限はありません</t>
  </si>
  <si>
    <t>（ご注意）　申請締切日：２０２３年１月１９日（金）　１５時までに送信して下さい。</t>
  </si>
  <si>
    <r>
      <t>第９４回全関西学生スキー選手権大会</t>
    </r>
    <r>
      <rPr>
        <b/>
        <sz val="12"/>
        <color indexed="30"/>
        <rFont val="HGS明朝L"/>
        <family val="1"/>
      </rPr>
      <t>　　</t>
    </r>
    <r>
      <rPr>
        <b/>
        <sz val="12"/>
        <rFont val="HGS明朝L"/>
        <family val="1"/>
      </rPr>
      <t>ジャンプ競技</t>
    </r>
  </si>
  <si>
    <t>開催地　：　長野県　野沢温泉スキー場 野沢温泉シャンツェ</t>
  </si>
  <si>
    <t>開催地　：　長野県　野沢温泉スキー場 野沢温泉シャンツェ</t>
  </si>
  <si>
    <t>第９４回大会学生補助役員届</t>
  </si>
  <si>
    <t>3/1(金)</t>
  </si>
  <si>
    <t>3/2(土)</t>
  </si>
  <si>
    <t>3/3(日)</t>
  </si>
  <si>
    <t>3/4(月)</t>
  </si>
  <si>
    <t>3/5(火)</t>
  </si>
  <si>
    <r>
      <t>　毎年、全関西学生スキー選手権大会は多数のボランティアの方々のサポートにより大会を開催しております。各参加校からも学生補助役員としてサポートをお願いしておりますので、各校、必ず２名以上の学生補助役員を選出してください。
　</t>
    </r>
    <r>
      <rPr>
        <b/>
        <sz val="9.5"/>
        <color indexed="8"/>
        <rFont val="ＭＳ ゴシック"/>
        <family val="3"/>
      </rPr>
      <t>大会中の役割分担、集合日時など詳細については、後日、個別に各校に連盟より連絡します。</t>
    </r>
    <r>
      <rPr>
        <sz val="9.5"/>
        <color indexed="8"/>
        <rFont val="ＭＳ ゴシック"/>
        <family val="3"/>
      </rPr>
      <t xml:space="preserve">
１）前回（以前）学生補助役員の経験がある方はその部門を総務・アルペン・クロス・ジャンプから選択してください。
２）希望部門があれば部門を選択してください。
３）出場選手しかいない場合でも、必ず2名以上選出（名前を記載）して、下欄の各種目・どの競技日にエントリーしているかを○印で示してください。
４）アルペン担当の場合は移動等のためスキー板が必要な場合がありますので、スキー板の有無をチェックしてください。</t>
    </r>
  </si>
  <si>
    <r>
      <rPr>
        <sz val="10"/>
        <color indexed="12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男子ノルディック（30kmフリー）</t>
    </r>
  </si>
  <si>
    <r>
      <rPr>
        <sz val="10"/>
        <color indexed="12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男子ノルディック（10kmクラシカル）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</si>
  <si>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女子ノルディック（10kmフリー）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</si>
  <si>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女子ノルディック（5kmクラシカル）</t>
    </r>
  </si>
  <si>
    <r>
      <rPr>
        <sz val="10"/>
        <color indexed="12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男子ノルディック（Cスプリント：フリー）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</si>
  <si>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女子ノルディック（Cスプリント：フリー）</t>
    </r>
  </si>
  <si>
    <t>クロス・スプリント</t>
  </si>
  <si>
    <t>◎このシートに記入して２０２４年２月２３日（金）までに連盟宛にＥメールにて送付してください。</t>
  </si>
  <si>
    <t>◎このシートに記入して２０２４年２月２３日（金）までに連盟宛にＥメールにて送付してください。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</si>
</sst>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m&quot;月&quot;d&quot;日&quot;;@"/>
    <numFmt numFmtId="179" formatCode="[$-411]ge\.m\.d;@"/>
    <numFmt numFmtId="180" formatCode="[$-411]ggge&quot;年&quot;m&quot;月&quot;d&quot;日&quot;;@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yy/m/d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yyyy/mm/dd"/>
    <numFmt numFmtId="191" formatCode="[$]ggge&quot;年&quot;m&quot;月&quot;d&quot;日&quot;;@"/>
    <numFmt numFmtId="192" formatCode="[$]gge&quot;年&quot;m&quot;月&quot;d&quot;日&quot;;@"/>
  </numFmts>
  <fonts count="23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1"/>
      <color indexed="13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2"/>
      <name val="ＭＳ Ｐ明朝"/>
      <family val="1"/>
    </font>
    <font>
      <u val="single"/>
      <sz val="20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8"/>
      <name val="ＭＳ Ｐゴシック"/>
      <family val="3"/>
    </font>
    <font>
      <sz val="10.5"/>
      <color indexed="8"/>
      <name val="ＭＳ Ｐゴシック"/>
      <family val="3"/>
    </font>
    <font>
      <sz val="24"/>
      <name val="ＭＳ Ｐゴシック"/>
      <family val="3"/>
    </font>
    <font>
      <sz val="11"/>
      <color indexed="20"/>
      <name val="ＭＳ Ｐゴシック"/>
      <family val="3"/>
    </font>
    <font>
      <sz val="8"/>
      <color indexed="12"/>
      <name val="ＭＳ Ｐゴシック"/>
      <family val="3"/>
    </font>
    <font>
      <sz val="6"/>
      <color indexed="12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2"/>
      <name val="ＭＳ Ｐ明朝"/>
      <family val="1"/>
    </font>
    <font>
      <sz val="10"/>
      <color indexed="14"/>
      <name val="ＭＳ Ｐゴシック"/>
      <family val="3"/>
    </font>
    <font>
      <sz val="11"/>
      <name val="HGS明朝L"/>
      <family val="1"/>
    </font>
    <font>
      <b/>
      <sz val="11"/>
      <name val="HGS明朝L"/>
      <family val="1"/>
    </font>
    <font>
      <b/>
      <sz val="16"/>
      <name val="HGS明朝L"/>
      <family val="1"/>
    </font>
    <font>
      <b/>
      <sz val="12"/>
      <name val="HGS明朝L"/>
      <family val="1"/>
    </font>
    <font>
      <sz val="12"/>
      <color indexed="8"/>
      <name val="HGS明朝L"/>
      <family val="1"/>
    </font>
    <font>
      <b/>
      <sz val="14"/>
      <name val="HGS明朝L"/>
      <family val="1"/>
    </font>
    <font>
      <sz val="9"/>
      <name val="HGS明朝L"/>
      <family val="1"/>
    </font>
    <font>
      <b/>
      <sz val="9"/>
      <color indexed="36"/>
      <name val="ＭＳ Ｐゴシック"/>
      <family val="3"/>
    </font>
    <font>
      <sz val="9"/>
      <color indexed="36"/>
      <name val="ＭＳ Ｐゴシック"/>
      <family val="3"/>
    </font>
    <font>
      <b/>
      <sz val="10"/>
      <name val="HGS明朝L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"/>
      <name val="HGS明朝L"/>
      <family val="1"/>
    </font>
    <font>
      <b/>
      <sz val="9"/>
      <color indexed="10"/>
      <name val="ＭＳ Ｐゴシック"/>
      <family val="3"/>
    </font>
    <font>
      <b/>
      <sz val="11"/>
      <name val="ＭＳ Ｐ明朝"/>
      <family val="1"/>
    </font>
    <font>
      <sz val="11"/>
      <name val="HG丸ｺﾞｼｯｸM-PRO"/>
      <family val="3"/>
    </font>
    <font>
      <b/>
      <sz val="12"/>
      <color indexed="30"/>
      <name val="HGS明朝L"/>
      <family val="1"/>
    </font>
    <font>
      <sz val="10"/>
      <color indexed="8"/>
      <name val="HGS明朝L"/>
      <family val="1"/>
    </font>
    <font>
      <b/>
      <sz val="16"/>
      <color indexed="13"/>
      <name val="ＭＳ Ｐゴシック"/>
      <family val="3"/>
    </font>
    <font>
      <b/>
      <sz val="14"/>
      <color indexed="13"/>
      <name val="ＭＳ Ｐゴシック"/>
      <family val="3"/>
    </font>
    <font>
      <b/>
      <u val="single"/>
      <sz val="12"/>
      <color indexed="12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u val="single"/>
      <sz val="10"/>
      <color indexed="9"/>
      <name val="HGS明朝L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b/>
      <sz val="11"/>
      <color indexed="10"/>
      <name val="ＭＳ Ｐ明朝"/>
      <family val="1"/>
    </font>
    <font>
      <b/>
      <sz val="10"/>
      <name val="ＭＳ 明朝"/>
      <family val="1"/>
    </font>
    <font>
      <b/>
      <sz val="9"/>
      <name val="HGS明朝L"/>
      <family val="1"/>
    </font>
    <font>
      <sz val="10"/>
      <name val="HGS明朝L"/>
      <family val="1"/>
    </font>
    <font>
      <u val="single"/>
      <sz val="16"/>
      <color indexed="12"/>
      <name val="ＭＳ Ｐゴシック"/>
      <family val="3"/>
    </font>
    <font>
      <sz val="14"/>
      <name val="ＭＳ Ｐ明朝"/>
      <family val="1"/>
    </font>
    <font>
      <b/>
      <sz val="12"/>
      <name val="HG正楷書体-PRO"/>
      <family val="4"/>
    </font>
    <font>
      <b/>
      <sz val="12"/>
      <color indexed="10"/>
      <name val="ＭＳ Ｐ明朝"/>
      <family val="1"/>
    </font>
    <font>
      <sz val="12"/>
      <name val="HG正楷書体-PRO"/>
      <family val="4"/>
    </font>
    <font>
      <sz val="11"/>
      <name val="HG正楷書体-PRO"/>
      <family val="4"/>
    </font>
    <font>
      <b/>
      <sz val="8"/>
      <name val="HGS明朝L"/>
      <family val="1"/>
    </font>
    <font>
      <b/>
      <u val="single"/>
      <sz val="14"/>
      <color indexed="12"/>
      <name val="ＭＳ Ｐゴシック"/>
      <family val="3"/>
    </font>
    <font>
      <sz val="11"/>
      <name val="HG創英角ｺﾞｼｯｸUB"/>
      <family val="3"/>
    </font>
    <font>
      <sz val="11"/>
      <name val="HGP創英角ｺﾞｼｯｸUB"/>
      <family val="3"/>
    </font>
    <font>
      <u val="single"/>
      <sz val="14"/>
      <color indexed="12"/>
      <name val="ＭＳ Ｐゴシック"/>
      <family val="3"/>
    </font>
    <font>
      <sz val="28"/>
      <name val="ＭＳ Ｐゴシック"/>
      <family val="3"/>
    </font>
    <font>
      <b/>
      <sz val="20"/>
      <color indexed="18"/>
      <name val="ＭＳ Ｐゴシック"/>
      <family val="3"/>
    </font>
    <font>
      <sz val="10"/>
      <color indexed="13"/>
      <name val="ＭＳ Ｐゴシック"/>
      <family val="3"/>
    </font>
    <font>
      <sz val="10"/>
      <color indexed="8"/>
      <name val="ＭＳ Ｐ明朝"/>
      <family val="1"/>
    </font>
    <font>
      <sz val="14"/>
      <color indexed="13"/>
      <name val="ＭＳ Ｐゴシック"/>
      <family val="3"/>
    </font>
    <font>
      <b/>
      <sz val="18"/>
      <color indexed="8"/>
      <name val="ＭＳ Ｐ明朝"/>
      <family val="1"/>
    </font>
    <font>
      <sz val="10"/>
      <color indexed="12"/>
      <name val="ＭＳ Ｐ明朝"/>
      <family val="1"/>
    </font>
    <font>
      <sz val="12"/>
      <color indexed="12"/>
      <name val="ＭＳ Ｐ明朝"/>
      <family val="1"/>
    </font>
    <font>
      <b/>
      <sz val="14"/>
      <name val="HG丸ｺﾞｼｯｸM-PRO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16"/>
      <color indexed="10"/>
      <name val="ＭＳ Ｐゴシック"/>
      <family val="3"/>
    </font>
    <font>
      <b/>
      <u val="single"/>
      <sz val="20"/>
      <color indexed="9"/>
      <name val="ＭＳ Ｐゴシック"/>
      <family val="3"/>
    </font>
    <font>
      <sz val="11"/>
      <name val="ＭＳ ゴシック"/>
      <family val="3"/>
    </font>
    <font>
      <b/>
      <sz val="10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b/>
      <sz val="11"/>
      <color indexed="10"/>
      <name val="ＭＳ Ｐゴシック"/>
      <family val="3"/>
    </font>
    <font>
      <b/>
      <sz val="22"/>
      <name val="ＭＳ Ｐ明朝"/>
      <family val="1"/>
    </font>
    <font>
      <sz val="12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48"/>
      <name val="ＭＳ Ｐゴシック"/>
      <family val="3"/>
    </font>
    <font>
      <b/>
      <sz val="11"/>
      <color indexed="12"/>
      <name val="ＭＳ Ｐゴシック"/>
      <family val="3"/>
    </font>
    <font>
      <b/>
      <sz val="20"/>
      <name val="ＭＳ Ｐゴシック"/>
      <family val="3"/>
    </font>
    <font>
      <u val="single"/>
      <sz val="24"/>
      <color indexed="12"/>
      <name val="ＭＳ Ｐゴシック"/>
      <family val="3"/>
    </font>
    <font>
      <u val="single"/>
      <sz val="11"/>
      <name val="ＭＳ Ｐゴシック"/>
      <family val="3"/>
    </font>
    <font>
      <b/>
      <sz val="16"/>
      <color indexed="9"/>
      <name val="HG創英角ｺﾞｼｯｸUB"/>
      <family val="3"/>
    </font>
    <font>
      <b/>
      <u val="single"/>
      <sz val="18"/>
      <color indexed="9"/>
      <name val="ＭＳ Ｐゴシック"/>
      <family val="3"/>
    </font>
    <font>
      <sz val="9"/>
      <color indexed="63"/>
      <name val="MS UI Gothic"/>
      <family val="3"/>
    </font>
    <font>
      <b/>
      <sz val="20"/>
      <name val="HGS明朝L"/>
      <family val="1"/>
    </font>
    <font>
      <sz val="9.5"/>
      <color indexed="8"/>
      <name val="ＭＳ ゴシック"/>
      <family val="3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b/>
      <sz val="9.5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HGS明朝L"/>
      <family val="1"/>
    </font>
    <font>
      <b/>
      <sz val="11"/>
      <color indexed="12"/>
      <name val="HGS明朝L"/>
      <family val="1"/>
    </font>
    <font>
      <b/>
      <sz val="11"/>
      <color indexed="14"/>
      <name val="ＭＳ Ｐゴシック"/>
      <family val="3"/>
    </font>
    <font>
      <b/>
      <sz val="11"/>
      <color indexed="12"/>
      <name val="ＭＳ Ｐ明朝"/>
      <family val="1"/>
    </font>
    <font>
      <b/>
      <sz val="12"/>
      <color indexed="10"/>
      <name val="ＭＳ Ｐゴシック"/>
      <family val="3"/>
    </font>
    <font>
      <b/>
      <sz val="11"/>
      <color indexed="8"/>
      <name val="HG正楷書体-PRO"/>
      <family val="4"/>
    </font>
    <font>
      <sz val="11"/>
      <color indexed="10"/>
      <name val="ＭＳ Ｐ明朝"/>
      <family val="1"/>
    </font>
    <font>
      <b/>
      <sz val="12"/>
      <color indexed="8"/>
      <name val="ＭＳ Ｐ明朝"/>
      <family val="1"/>
    </font>
    <font>
      <u val="single"/>
      <sz val="18"/>
      <color indexed="10"/>
      <name val="ＭＳ Ｐゴシック"/>
      <family val="3"/>
    </font>
    <font>
      <b/>
      <sz val="11"/>
      <color indexed="10"/>
      <name val="HG正楷書体-PRO"/>
      <family val="4"/>
    </font>
    <font>
      <u val="single"/>
      <sz val="14"/>
      <color indexed="10"/>
      <name val="ＭＳ Ｐゴシック"/>
      <family val="3"/>
    </font>
    <font>
      <b/>
      <sz val="10"/>
      <color indexed="10"/>
      <name val="ＭＳ Ｐ明朝"/>
      <family val="1"/>
    </font>
    <font>
      <u val="single"/>
      <sz val="18"/>
      <color indexed="9"/>
      <name val="ＭＳ Ｐゴシック"/>
      <family val="3"/>
    </font>
    <font>
      <u val="single"/>
      <sz val="16"/>
      <color indexed="9"/>
      <name val="ＭＳ Ｐゴシック"/>
      <family val="3"/>
    </font>
    <font>
      <sz val="11"/>
      <color indexed="10"/>
      <name val="HGS明朝L"/>
      <family val="1"/>
    </font>
    <font>
      <b/>
      <u val="single"/>
      <sz val="14"/>
      <name val="ＭＳ Ｐゴシック"/>
      <family val="3"/>
    </font>
    <font>
      <sz val="20"/>
      <color indexed="13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明朝"/>
      <family val="1"/>
    </font>
    <font>
      <b/>
      <sz val="16"/>
      <color indexed="10"/>
      <name val="ＭＳ Ｐ明朝"/>
      <family val="1"/>
    </font>
    <font>
      <b/>
      <sz val="10"/>
      <color indexed="12"/>
      <name val="ＭＳ Ｐ明朝"/>
      <family val="1"/>
    </font>
    <font>
      <sz val="11"/>
      <color indexed="3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color indexed="8"/>
      <name val="HG正楷書体-PRO"/>
      <family val="4"/>
    </font>
    <font>
      <b/>
      <sz val="16"/>
      <color indexed="8"/>
      <name val="HGS創英角ｺﾞｼｯｸUB"/>
      <family val="3"/>
    </font>
    <font>
      <b/>
      <sz val="14"/>
      <color indexed="30"/>
      <name val="HG正楷書体-PRO"/>
      <family val="4"/>
    </font>
    <font>
      <sz val="12"/>
      <color indexed="10"/>
      <name val="HG正楷書体-PRO"/>
      <family val="4"/>
    </font>
    <font>
      <b/>
      <sz val="10"/>
      <color indexed="8"/>
      <name val="ＭＳ Ｐゴシック"/>
      <family val="3"/>
    </font>
    <font>
      <b/>
      <sz val="18"/>
      <color indexed="9"/>
      <name val="HG明朝L"/>
      <family val="1"/>
    </font>
    <font>
      <b/>
      <sz val="9"/>
      <color indexed="10"/>
      <name val="ＭＳ Ｐ明朝"/>
      <family val="1"/>
    </font>
    <font>
      <b/>
      <sz val="16"/>
      <color indexed="9"/>
      <name val="HG明朝L"/>
      <family val="1"/>
    </font>
    <font>
      <b/>
      <sz val="10"/>
      <color indexed="9"/>
      <name val="HGS明朝L"/>
      <family val="1"/>
    </font>
    <font>
      <b/>
      <sz val="16"/>
      <color indexed="9"/>
      <name val="HGS創英角ｺﾞｼｯｸUB"/>
      <family val="3"/>
    </font>
    <font>
      <b/>
      <sz val="16"/>
      <color indexed="9"/>
      <name val="HGP創英角ｺﾞｼｯｸUB"/>
      <family val="3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S明朝L"/>
      <family val="1"/>
    </font>
    <font>
      <b/>
      <sz val="11"/>
      <color rgb="FFFF0000"/>
      <name val="ＭＳ Ｐゴシック"/>
      <family val="3"/>
    </font>
    <font>
      <b/>
      <sz val="11"/>
      <color rgb="FF0000FF"/>
      <name val="HGS明朝L"/>
      <family val="1"/>
    </font>
    <font>
      <b/>
      <sz val="11"/>
      <color rgb="FFFF0066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0000FF"/>
      <name val="ＭＳ Ｐ明朝"/>
      <family val="1"/>
    </font>
    <font>
      <b/>
      <sz val="12"/>
      <color rgb="FFFF0000"/>
      <name val="ＭＳ Ｐゴシック"/>
      <family val="3"/>
    </font>
    <font>
      <b/>
      <sz val="11"/>
      <color theme="1"/>
      <name val="HG正楷書体-PRO"/>
      <family val="4"/>
    </font>
    <font>
      <b/>
      <sz val="12"/>
      <color rgb="FFFF0000"/>
      <name val="ＭＳ Ｐ明朝"/>
      <family val="1"/>
    </font>
    <font>
      <sz val="11"/>
      <color rgb="FFFF0000"/>
      <name val="ＭＳ Ｐ明朝"/>
      <family val="1"/>
    </font>
    <font>
      <b/>
      <sz val="12"/>
      <color theme="1"/>
      <name val="ＭＳ Ｐ明朝"/>
      <family val="1"/>
    </font>
    <font>
      <b/>
      <sz val="11"/>
      <color rgb="FFFF0000"/>
      <name val="Calibri"/>
      <family val="3"/>
    </font>
    <font>
      <u val="single"/>
      <sz val="18"/>
      <color rgb="FFFF0000"/>
      <name val="ＭＳ Ｐゴシック"/>
      <family val="3"/>
    </font>
    <font>
      <b/>
      <sz val="11"/>
      <color rgb="FFFF0000"/>
      <name val="HG正楷書体-PRO"/>
      <family val="4"/>
    </font>
    <font>
      <sz val="16"/>
      <color rgb="FFFF0000"/>
      <name val="Calibri"/>
      <family val="3"/>
    </font>
    <font>
      <u val="single"/>
      <sz val="14"/>
      <color rgb="FFFF0000"/>
      <name val="ＭＳ Ｐゴシック"/>
      <family val="3"/>
    </font>
    <font>
      <b/>
      <sz val="12"/>
      <name val="Calibri"/>
      <family val="3"/>
    </font>
    <font>
      <b/>
      <sz val="10"/>
      <color rgb="FFFF0000"/>
      <name val="ＭＳ Ｐ明朝"/>
      <family val="1"/>
    </font>
    <font>
      <u val="single"/>
      <sz val="20"/>
      <color theme="0"/>
      <name val="ＭＳ Ｐゴシック"/>
      <family val="3"/>
    </font>
    <font>
      <b/>
      <u val="single"/>
      <sz val="18"/>
      <color theme="0"/>
      <name val="ＭＳ Ｐゴシック"/>
      <family val="3"/>
    </font>
    <font>
      <u val="single"/>
      <sz val="18"/>
      <color theme="0"/>
      <name val="ＭＳ Ｐゴシック"/>
      <family val="3"/>
    </font>
    <font>
      <u val="single"/>
      <sz val="16"/>
      <color theme="0"/>
      <name val="ＭＳ Ｐゴシック"/>
      <family val="3"/>
    </font>
    <font>
      <sz val="11"/>
      <color rgb="FFFF0000"/>
      <name val="HGS明朝L"/>
      <family val="1"/>
    </font>
    <font>
      <b/>
      <u val="single"/>
      <sz val="14"/>
      <name val="Calibri"/>
      <family val="3"/>
    </font>
    <font>
      <sz val="20"/>
      <color rgb="FFFFFF00"/>
      <name val="ＭＳ Ｐゴシック"/>
      <family val="3"/>
    </font>
    <font>
      <b/>
      <u val="single"/>
      <sz val="12"/>
      <name val="Calibri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1"/>
      <color rgb="FFFF0000"/>
      <name val="ＭＳ Ｐ明朝"/>
      <family val="1"/>
    </font>
    <font>
      <b/>
      <sz val="10"/>
      <color theme="1"/>
      <name val="ＭＳ Ｐ明朝"/>
      <family val="1"/>
    </font>
    <font>
      <b/>
      <sz val="16"/>
      <color rgb="FFFF0000"/>
      <name val="ＭＳ Ｐ明朝"/>
      <family val="1"/>
    </font>
    <font>
      <b/>
      <sz val="10"/>
      <color rgb="FF0000FF"/>
      <name val="ＭＳ Ｐ明朝"/>
      <family val="1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b/>
      <sz val="10"/>
      <color theme="1"/>
      <name val="ＭＳ Ｐゴシック"/>
      <family val="3"/>
    </font>
    <font>
      <sz val="12"/>
      <color rgb="FFFF0000"/>
      <name val="HG正楷書体-PRO"/>
      <family val="4"/>
    </font>
    <font>
      <b/>
      <sz val="14"/>
      <color theme="1"/>
      <name val="HG正楷書体-PRO"/>
      <family val="4"/>
    </font>
    <font>
      <b/>
      <sz val="16"/>
      <color theme="1"/>
      <name val="HGS創英角ｺﾞｼｯｸUB"/>
      <family val="3"/>
    </font>
    <font>
      <b/>
      <sz val="14"/>
      <color rgb="FF0070C0"/>
      <name val="HG正楷書体-PRO"/>
      <family val="4"/>
    </font>
    <font>
      <b/>
      <sz val="10"/>
      <color rgb="FF0000FF"/>
      <name val="ＭＳ Ｐゴシック"/>
      <family val="3"/>
    </font>
    <font>
      <b/>
      <sz val="10"/>
      <color rgb="FFFF0000"/>
      <name val="ＭＳ Ｐゴシック"/>
      <family val="3"/>
    </font>
    <font>
      <b/>
      <sz val="9"/>
      <color rgb="FFFF0000"/>
      <name val="ＭＳ Ｐ明朝"/>
      <family val="1"/>
    </font>
    <font>
      <b/>
      <sz val="16"/>
      <color theme="0"/>
      <name val="HG明朝L"/>
      <family val="1"/>
    </font>
    <font>
      <b/>
      <sz val="18"/>
      <color theme="0"/>
      <name val="HG明朝L"/>
      <family val="1"/>
    </font>
    <font>
      <b/>
      <sz val="16"/>
      <color theme="0"/>
      <name val="HGS創英角ｺﾞｼｯｸUB"/>
      <family val="3"/>
    </font>
    <font>
      <b/>
      <sz val="10"/>
      <color theme="0"/>
      <name val="HGS明朝L"/>
      <family val="1"/>
    </font>
    <font>
      <b/>
      <sz val="16"/>
      <color theme="0"/>
      <name val="HGP創英角ｺﾞｼｯｸUB"/>
      <family val="3"/>
    </font>
    <font>
      <b/>
      <sz val="16"/>
      <color theme="0"/>
      <name val="HG創英角ｺﾞｼｯｸUB"/>
      <family val="3"/>
    </font>
    <font>
      <b/>
      <sz val="8"/>
      <name val="ＭＳ Ｐゴシック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lightUp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 diagonalDown="1">
      <left style="thin"/>
      <right style="medium"/>
      <top style="thin"/>
      <bottom style="hair"/>
      <diagonal style="thin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thin"/>
      <top style="hair"/>
      <bottom style="medium"/>
      <diagonal style="thin"/>
    </border>
    <border diagonalDown="1">
      <left style="thin"/>
      <right style="medium"/>
      <top style="hair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/>
    </border>
    <border>
      <left style="medium"/>
      <right style="medium"/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medium"/>
      <top style="medium"/>
      <bottom style="medium"/>
    </border>
    <border>
      <left style="thin"/>
      <right style="medium"/>
      <top style="hair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8" fillId="2" borderId="0" applyNumberFormat="0" applyBorder="0" applyAlignment="0" applyProtection="0"/>
    <xf numFmtId="0" fontId="168" fillId="3" borderId="0" applyNumberFormat="0" applyBorder="0" applyAlignment="0" applyProtection="0"/>
    <xf numFmtId="0" fontId="168" fillId="4" borderId="0" applyNumberFormat="0" applyBorder="0" applyAlignment="0" applyProtection="0"/>
    <xf numFmtId="0" fontId="168" fillId="5" borderId="0" applyNumberFormat="0" applyBorder="0" applyAlignment="0" applyProtection="0"/>
    <xf numFmtId="0" fontId="168" fillId="6" borderId="0" applyNumberFormat="0" applyBorder="0" applyAlignment="0" applyProtection="0"/>
    <xf numFmtId="0" fontId="168" fillId="7" borderId="0" applyNumberFormat="0" applyBorder="0" applyAlignment="0" applyProtection="0"/>
    <xf numFmtId="0" fontId="168" fillId="8" borderId="0" applyNumberFormat="0" applyBorder="0" applyAlignment="0" applyProtection="0"/>
    <xf numFmtId="0" fontId="168" fillId="9" borderId="0" applyNumberFormat="0" applyBorder="0" applyAlignment="0" applyProtection="0"/>
    <xf numFmtId="0" fontId="168" fillId="10" borderId="0" applyNumberFormat="0" applyBorder="0" applyAlignment="0" applyProtection="0"/>
    <xf numFmtId="0" fontId="168" fillId="11" borderId="0" applyNumberFormat="0" applyBorder="0" applyAlignment="0" applyProtection="0"/>
    <xf numFmtId="0" fontId="168" fillId="12" borderId="0" applyNumberFormat="0" applyBorder="0" applyAlignment="0" applyProtection="0"/>
    <xf numFmtId="0" fontId="168" fillId="13" borderId="0" applyNumberFormat="0" applyBorder="0" applyAlignment="0" applyProtection="0"/>
    <xf numFmtId="0" fontId="169" fillId="14" borderId="0" applyNumberFormat="0" applyBorder="0" applyAlignment="0" applyProtection="0"/>
    <xf numFmtId="0" fontId="169" fillId="15" borderId="0" applyNumberFormat="0" applyBorder="0" applyAlignment="0" applyProtection="0"/>
    <xf numFmtId="0" fontId="169" fillId="16" borderId="0" applyNumberFormat="0" applyBorder="0" applyAlignment="0" applyProtection="0"/>
    <xf numFmtId="0" fontId="169" fillId="17" borderId="0" applyNumberFormat="0" applyBorder="0" applyAlignment="0" applyProtection="0"/>
    <xf numFmtId="0" fontId="169" fillId="18" borderId="0" applyNumberFormat="0" applyBorder="0" applyAlignment="0" applyProtection="0"/>
    <xf numFmtId="0" fontId="169" fillId="19" borderId="0" applyNumberFormat="0" applyBorder="0" applyAlignment="0" applyProtection="0"/>
    <xf numFmtId="0" fontId="169" fillId="20" borderId="0" applyNumberFormat="0" applyBorder="0" applyAlignment="0" applyProtection="0"/>
    <xf numFmtId="0" fontId="169" fillId="21" borderId="0" applyNumberFormat="0" applyBorder="0" applyAlignment="0" applyProtection="0"/>
    <xf numFmtId="0" fontId="169" fillId="22" borderId="0" applyNumberFormat="0" applyBorder="0" applyAlignment="0" applyProtection="0"/>
    <xf numFmtId="0" fontId="169" fillId="23" borderId="0" applyNumberFormat="0" applyBorder="0" applyAlignment="0" applyProtection="0"/>
    <xf numFmtId="0" fontId="169" fillId="24" borderId="0" applyNumberFormat="0" applyBorder="0" applyAlignment="0" applyProtection="0"/>
    <xf numFmtId="0" fontId="169" fillId="25" borderId="0" applyNumberFormat="0" applyBorder="0" applyAlignment="0" applyProtection="0"/>
    <xf numFmtId="0" fontId="170" fillId="0" borderId="0" applyNumberFormat="0" applyFill="0" applyBorder="0" applyAlignment="0" applyProtection="0"/>
    <xf numFmtId="0" fontId="171" fillId="26" borderId="1" applyNumberFormat="0" applyAlignment="0" applyProtection="0"/>
    <xf numFmtId="0" fontId="172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73" fillId="0" borderId="3" applyNumberFormat="0" applyFill="0" applyAlignment="0" applyProtection="0"/>
    <xf numFmtId="0" fontId="174" fillId="29" borderId="0" applyNumberFormat="0" applyBorder="0" applyAlignment="0" applyProtection="0"/>
    <xf numFmtId="0" fontId="175" fillId="30" borderId="4" applyNumberFormat="0" applyAlignment="0" applyProtection="0"/>
    <xf numFmtId="0" fontId="1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7" fillId="0" borderId="5" applyNumberFormat="0" applyFill="0" applyAlignment="0" applyProtection="0"/>
    <xf numFmtId="0" fontId="178" fillId="0" borderId="6" applyNumberFormat="0" applyFill="0" applyAlignment="0" applyProtection="0"/>
    <xf numFmtId="0" fontId="179" fillId="0" borderId="7" applyNumberFormat="0" applyFill="0" applyAlignment="0" applyProtection="0"/>
    <xf numFmtId="0" fontId="179" fillId="0" borderId="0" applyNumberFormat="0" applyFill="0" applyBorder="0" applyAlignment="0" applyProtection="0"/>
    <xf numFmtId="0" fontId="180" fillId="0" borderId="8" applyNumberFormat="0" applyFill="0" applyAlignment="0" applyProtection="0"/>
    <xf numFmtId="0" fontId="181" fillId="30" borderId="9" applyNumberFormat="0" applyAlignment="0" applyProtection="0"/>
    <xf numFmtId="0" fontId="1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3" fillId="31" borderId="4" applyNumberFormat="0" applyAlignment="0" applyProtection="0"/>
    <xf numFmtId="0" fontId="17" fillId="0" borderId="0" applyNumberFormat="0" applyFill="0" applyBorder="0" applyAlignment="0" applyProtection="0"/>
    <xf numFmtId="0" fontId="184" fillId="32" borderId="0" applyNumberFormat="0" applyBorder="0" applyAlignment="0" applyProtection="0"/>
  </cellStyleXfs>
  <cellXfs count="13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23" fillId="34" borderId="0" xfId="0" applyFont="1" applyFill="1" applyAlignment="1">
      <alignment horizontal="center" vertical="center"/>
    </xf>
    <xf numFmtId="178" fontId="0" fillId="35" borderId="10" xfId="0" applyNumberFormat="1" applyFill="1" applyBorder="1" applyAlignment="1">
      <alignment horizontal="center" vertical="center"/>
    </xf>
    <xf numFmtId="0" fontId="0" fillId="34" borderId="0" xfId="0" applyFill="1" applyAlignment="1">
      <alignment horizontal="left" vertical="center"/>
    </xf>
    <xf numFmtId="178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5" fontId="28" fillId="33" borderId="0" xfId="0" applyNumberFormat="1" applyFont="1" applyFill="1" applyBorder="1" applyAlignment="1">
      <alignment horizontal="right"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5" fontId="0" fillId="35" borderId="15" xfId="0" applyNumberFormat="1" applyFill="1" applyBorder="1" applyAlignment="1">
      <alignment vertical="center"/>
    </xf>
    <xf numFmtId="177" fontId="0" fillId="35" borderId="15" xfId="0" applyNumberFormat="1" applyFill="1" applyBorder="1" applyAlignment="1">
      <alignment vertical="center"/>
    </xf>
    <xf numFmtId="5" fontId="2" fillId="35" borderId="15" xfId="0" applyNumberFormat="1" applyFont="1" applyFill="1" applyBorder="1" applyAlignment="1">
      <alignment horizontal="center" vertical="center"/>
    </xf>
    <xf numFmtId="177" fontId="0" fillId="35" borderId="16" xfId="0" applyNumberFormat="1" applyFont="1" applyFill="1" applyBorder="1" applyAlignment="1">
      <alignment horizontal="center" vertical="center"/>
    </xf>
    <xf numFmtId="5" fontId="0" fillId="35" borderId="17" xfId="0" applyNumberFormat="1" applyFill="1" applyBorder="1" applyAlignment="1">
      <alignment vertical="center"/>
    </xf>
    <xf numFmtId="177" fontId="0" fillId="35" borderId="17" xfId="0" applyNumberFormat="1" applyFill="1" applyBorder="1" applyAlignment="1">
      <alignment vertical="center"/>
    </xf>
    <xf numFmtId="5" fontId="2" fillId="35" borderId="17" xfId="0" applyNumberFormat="1" applyFont="1" applyFill="1" applyBorder="1" applyAlignment="1">
      <alignment horizontal="center" vertical="center"/>
    </xf>
    <xf numFmtId="177" fontId="0" fillId="35" borderId="18" xfId="0" applyNumberFormat="1" applyFont="1" applyFill="1" applyBorder="1" applyAlignment="1">
      <alignment horizontal="center" vertical="center"/>
    </xf>
    <xf numFmtId="5" fontId="0" fillId="35" borderId="19" xfId="0" applyNumberFormat="1" applyFill="1" applyBorder="1" applyAlignment="1">
      <alignment vertical="center"/>
    </xf>
    <xf numFmtId="5" fontId="0" fillId="35" borderId="20" xfId="0" applyNumberFormat="1" applyFill="1" applyBorder="1" applyAlignment="1">
      <alignment vertical="center"/>
    </xf>
    <xf numFmtId="177" fontId="0" fillId="35" borderId="20" xfId="0" applyNumberFormat="1" applyFill="1" applyBorder="1" applyAlignment="1">
      <alignment vertical="center"/>
    </xf>
    <xf numFmtId="5" fontId="2" fillId="35" borderId="20" xfId="0" applyNumberFormat="1" applyFont="1" applyFill="1" applyBorder="1" applyAlignment="1">
      <alignment horizontal="center" vertical="center"/>
    </xf>
    <xf numFmtId="177" fontId="0" fillId="35" borderId="21" xfId="0" applyNumberFormat="1" applyFont="1" applyFill="1" applyBorder="1" applyAlignment="1">
      <alignment horizontal="center" vertical="center"/>
    </xf>
    <xf numFmtId="0" fontId="0" fillId="35" borderId="22" xfId="0" applyFill="1" applyBorder="1" applyAlignment="1">
      <alignment vertical="center"/>
    </xf>
    <xf numFmtId="5" fontId="0" fillId="35" borderId="22" xfId="0" applyNumberFormat="1" applyFill="1" applyBorder="1" applyAlignment="1">
      <alignment vertical="center"/>
    </xf>
    <xf numFmtId="177" fontId="0" fillId="35" borderId="22" xfId="0" applyNumberFormat="1" applyFill="1" applyBorder="1" applyAlignment="1">
      <alignment vertical="center"/>
    </xf>
    <xf numFmtId="5" fontId="0" fillId="35" borderId="22" xfId="0" applyNumberFormat="1" applyFont="1" applyFill="1" applyBorder="1" applyAlignment="1">
      <alignment horizontal="right" vertical="center"/>
    </xf>
    <xf numFmtId="177" fontId="0" fillId="35" borderId="23" xfId="0" applyNumberFormat="1" applyFont="1" applyFill="1" applyBorder="1" applyAlignment="1">
      <alignment horizontal="center" vertical="center"/>
    </xf>
    <xf numFmtId="0" fontId="0" fillId="35" borderId="24" xfId="0" applyFill="1" applyBorder="1" applyAlignment="1">
      <alignment vertical="center"/>
    </xf>
    <xf numFmtId="5" fontId="0" fillId="35" borderId="25" xfId="0" applyNumberFormat="1" applyFill="1" applyBorder="1" applyAlignment="1">
      <alignment vertical="center"/>
    </xf>
    <xf numFmtId="5" fontId="0" fillId="35" borderId="26" xfId="0" applyNumberFormat="1" applyFill="1" applyBorder="1" applyAlignment="1">
      <alignment vertical="center"/>
    </xf>
    <xf numFmtId="5" fontId="0" fillId="35" borderId="27" xfId="0" applyNumberFormat="1" applyFill="1" applyBorder="1" applyAlignment="1">
      <alignment vertical="center"/>
    </xf>
    <xf numFmtId="0" fontId="27" fillId="36" borderId="2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5" fontId="0" fillId="35" borderId="28" xfId="0" applyNumberFormat="1" applyFill="1" applyBorder="1" applyAlignment="1">
      <alignment vertical="center"/>
    </xf>
    <xf numFmtId="177" fontId="0" fillId="35" borderId="28" xfId="0" applyNumberFormat="1" applyFill="1" applyBorder="1" applyAlignment="1">
      <alignment vertical="center"/>
    </xf>
    <xf numFmtId="5" fontId="0" fillId="35" borderId="28" xfId="0" applyNumberFormat="1" applyFont="1" applyFill="1" applyBorder="1" applyAlignment="1">
      <alignment horizontal="right" vertical="center"/>
    </xf>
    <xf numFmtId="177" fontId="0" fillId="35" borderId="29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33" borderId="0" xfId="0" applyFont="1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18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177" fontId="0" fillId="35" borderId="19" xfId="0" applyNumberFormat="1" applyFill="1" applyBorder="1" applyAlignment="1">
      <alignment vertical="center"/>
    </xf>
    <xf numFmtId="5" fontId="0" fillId="35" borderId="19" xfId="0" applyNumberFormat="1" applyFont="1" applyFill="1" applyBorder="1" applyAlignment="1">
      <alignment horizontal="right" vertical="center"/>
    </xf>
    <xf numFmtId="177" fontId="0" fillId="35" borderId="30" xfId="0" applyNumberFormat="1" applyFont="1" applyFill="1" applyBorder="1" applyAlignment="1">
      <alignment horizontal="center" vertical="center"/>
    </xf>
    <xf numFmtId="5" fontId="0" fillId="35" borderId="14" xfId="0" applyNumberFormat="1" applyFill="1" applyBorder="1" applyAlignment="1">
      <alignment vertical="center"/>
    </xf>
    <xf numFmtId="177" fontId="0" fillId="35" borderId="14" xfId="0" applyNumberFormat="1" applyFill="1" applyBorder="1" applyAlignment="1">
      <alignment vertical="center"/>
    </xf>
    <xf numFmtId="5" fontId="0" fillId="35" borderId="14" xfId="0" applyNumberFormat="1" applyFont="1" applyFill="1" applyBorder="1" applyAlignment="1">
      <alignment horizontal="right" vertical="center"/>
    </xf>
    <xf numFmtId="177" fontId="0" fillId="35" borderId="31" xfId="0" applyNumberFormat="1" applyFont="1" applyFill="1" applyBorder="1" applyAlignment="1">
      <alignment horizontal="center" vertical="center"/>
    </xf>
    <xf numFmtId="177" fontId="0" fillId="37" borderId="32" xfId="0" applyNumberFormat="1" applyFill="1" applyBorder="1" applyAlignment="1">
      <alignment vertical="center"/>
    </xf>
    <xf numFmtId="177" fontId="0" fillId="37" borderId="10" xfId="0" applyNumberFormat="1" applyFill="1" applyBorder="1" applyAlignment="1">
      <alignment vertical="center"/>
    </xf>
    <xf numFmtId="177" fontId="0" fillId="37" borderId="33" xfId="0" applyNumberFormat="1" applyFill="1" applyBorder="1" applyAlignment="1">
      <alignment vertical="center"/>
    </xf>
    <xf numFmtId="177" fontId="0" fillId="37" borderId="34" xfId="0" applyNumberFormat="1" applyFill="1" applyBorder="1" applyAlignment="1">
      <alignment vertical="center"/>
    </xf>
    <xf numFmtId="0" fontId="0" fillId="35" borderId="35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38" borderId="36" xfId="0" applyFont="1" applyFill="1" applyBorder="1" applyAlignment="1">
      <alignment vertical="center"/>
    </xf>
    <xf numFmtId="0" fontId="0" fillId="38" borderId="36" xfId="0" applyFill="1" applyBorder="1" applyAlignment="1">
      <alignment vertical="center"/>
    </xf>
    <xf numFmtId="0" fontId="2" fillId="38" borderId="0" xfId="0" applyFont="1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0" fillId="38" borderId="37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39" borderId="46" xfId="0" applyFill="1" applyBorder="1" applyAlignment="1">
      <alignment vertical="center"/>
    </xf>
    <xf numFmtId="0" fontId="0" fillId="39" borderId="36" xfId="0" applyFill="1" applyBorder="1" applyAlignment="1">
      <alignment vertical="center"/>
    </xf>
    <xf numFmtId="0" fontId="0" fillId="39" borderId="43" xfId="0" applyFill="1" applyBorder="1" applyAlignment="1">
      <alignment vertical="center"/>
    </xf>
    <xf numFmtId="0" fontId="0" fillId="39" borderId="47" xfId="0" applyFill="1" applyBorder="1" applyAlignment="1">
      <alignment vertical="center"/>
    </xf>
    <xf numFmtId="0" fontId="0" fillId="39" borderId="48" xfId="0" applyFill="1" applyBorder="1" applyAlignment="1">
      <alignment vertical="center"/>
    </xf>
    <xf numFmtId="0" fontId="34" fillId="40" borderId="49" xfId="0" applyFont="1" applyFill="1" applyBorder="1" applyAlignment="1">
      <alignment horizontal="center" vertical="center"/>
    </xf>
    <xf numFmtId="0" fontId="34" fillId="40" borderId="50" xfId="0" applyFont="1" applyFill="1" applyBorder="1" applyAlignment="1">
      <alignment horizontal="center" vertical="center"/>
    </xf>
    <xf numFmtId="0" fontId="56" fillId="0" borderId="45" xfId="0" applyFont="1" applyBorder="1" applyAlignment="1">
      <alignment horizontal="justify" vertical="top" wrapText="1"/>
    </xf>
    <xf numFmtId="0" fontId="56" fillId="0" borderId="45" xfId="0" applyFont="1" applyBorder="1" applyAlignment="1">
      <alignment horizontal="center" vertical="top" wrapText="1"/>
    </xf>
    <xf numFmtId="0" fontId="56" fillId="41" borderId="45" xfId="0" applyFont="1" applyFill="1" applyBorder="1" applyAlignment="1">
      <alignment horizontal="center" vertical="top" wrapText="1"/>
    </xf>
    <xf numFmtId="0" fontId="56" fillId="42" borderId="51" xfId="0" applyFont="1" applyFill="1" applyBorder="1" applyAlignment="1">
      <alignment horizontal="justify" vertical="top" wrapText="1"/>
    </xf>
    <xf numFmtId="0" fontId="56" fillId="42" borderId="45" xfId="0" applyFont="1" applyFill="1" applyBorder="1" applyAlignment="1">
      <alignment horizontal="justify" vertical="top" wrapText="1"/>
    </xf>
    <xf numFmtId="0" fontId="186" fillId="0" borderId="0" xfId="0" applyFont="1" applyAlignment="1">
      <alignment vertical="center"/>
    </xf>
    <xf numFmtId="0" fontId="57" fillId="41" borderId="45" xfId="0" applyFont="1" applyFill="1" applyBorder="1" applyAlignment="1">
      <alignment horizontal="center" vertical="top" wrapText="1"/>
    </xf>
    <xf numFmtId="0" fontId="57" fillId="0" borderId="45" xfId="0" applyFont="1" applyBorder="1" applyAlignment="1">
      <alignment horizontal="center" vertical="top" wrapText="1"/>
    </xf>
    <xf numFmtId="0" fontId="187" fillId="0" borderId="0" xfId="0" applyFont="1" applyAlignment="1">
      <alignment vertical="center"/>
    </xf>
    <xf numFmtId="5" fontId="0" fillId="35" borderId="52" xfId="0" applyNumberFormat="1" applyFill="1" applyBorder="1" applyAlignment="1">
      <alignment vertical="center"/>
    </xf>
    <xf numFmtId="5" fontId="0" fillId="35" borderId="53" xfId="0" applyNumberFormat="1" applyFill="1" applyBorder="1" applyAlignment="1">
      <alignment vertical="center"/>
    </xf>
    <xf numFmtId="5" fontId="0" fillId="35" borderId="54" xfId="0" applyNumberFormat="1" applyFill="1" applyBorder="1" applyAlignment="1">
      <alignment vertical="center"/>
    </xf>
    <xf numFmtId="177" fontId="0" fillId="35" borderId="54" xfId="0" applyNumberFormat="1" applyFill="1" applyBorder="1" applyAlignment="1">
      <alignment vertical="center"/>
    </xf>
    <xf numFmtId="5" fontId="2" fillId="35" borderId="54" xfId="0" applyNumberFormat="1" applyFont="1" applyFill="1" applyBorder="1" applyAlignment="1">
      <alignment horizontal="center" vertical="center"/>
    </xf>
    <xf numFmtId="177" fontId="0" fillId="35" borderId="55" xfId="0" applyNumberFormat="1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0" fontId="30" fillId="35" borderId="24" xfId="0" applyFont="1" applyFill="1" applyBorder="1" applyAlignment="1">
      <alignment horizontal="center" vertical="center"/>
    </xf>
    <xf numFmtId="0" fontId="28" fillId="35" borderId="39" xfId="0" applyFont="1" applyFill="1" applyBorder="1" applyAlignment="1">
      <alignment horizontal="center" vertical="center"/>
    </xf>
    <xf numFmtId="0" fontId="29" fillId="35" borderId="39" xfId="0" applyFont="1" applyFill="1" applyBorder="1" applyAlignment="1">
      <alignment horizontal="center" vertical="center"/>
    </xf>
    <xf numFmtId="0" fontId="188" fillId="0" borderId="0" xfId="0" applyFont="1" applyAlignment="1">
      <alignment vertical="center"/>
    </xf>
    <xf numFmtId="0" fontId="189" fillId="0" borderId="0" xfId="0" applyFont="1" applyAlignment="1">
      <alignment vertical="center"/>
    </xf>
    <xf numFmtId="0" fontId="190" fillId="43" borderId="56" xfId="0" applyFont="1" applyFill="1" applyBorder="1" applyAlignment="1">
      <alignment vertical="center"/>
    </xf>
    <xf numFmtId="0" fontId="49" fillId="43" borderId="56" xfId="0" applyFont="1" applyFill="1" applyBorder="1" applyAlignment="1">
      <alignment vertical="center"/>
    </xf>
    <xf numFmtId="0" fontId="190" fillId="43" borderId="35" xfId="0" applyFont="1" applyFill="1" applyBorder="1" applyAlignment="1">
      <alignment vertical="center"/>
    </xf>
    <xf numFmtId="0" fontId="191" fillId="0" borderId="0" xfId="0" applyFont="1" applyAlignment="1">
      <alignment vertical="center"/>
    </xf>
    <xf numFmtId="0" fontId="34" fillId="44" borderId="54" xfId="0" applyFont="1" applyFill="1" applyBorder="1" applyAlignment="1">
      <alignment horizontal="center" vertical="center"/>
    </xf>
    <xf numFmtId="0" fontId="34" fillId="44" borderId="57" xfId="0" applyFont="1" applyFill="1" applyBorder="1" applyAlignment="1">
      <alignment horizontal="center" vertical="center"/>
    </xf>
    <xf numFmtId="0" fontId="34" fillId="40" borderId="54" xfId="0" applyFont="1" applyFill="1" applyBorder="1" applyAlignment="1">
      <alignment horizontal="center" vertical="center"/>
    </xf>
    <xf numFmtId="0" fontId="0" fillId="39" borderId="0" xfId="0" applyFill="1" applyBorder="1" applyAlignment="1">
      <alignment vertical="center"/>
    </xf>
    <xf numFmtId="0" fontId="34" fillId="40" borderId="20" xfId="0" applyFont="1" applyFill="1" applyBorder="1" applyAlignment="1">
      <alignment horizontal="center" vertical="center"/>
    </xf>
    <xf numFmtId="0" fontId="34" fillId="44" borderId="20" xfId="0" applyFont="1" applyFill="1" applyBorder="1" applyAlignment="1">
      <alignment horizontal="center" vertical="center"/>
    </xf>
    <xf numFmtId="0" fontId="34" fillId="44" borderId="50" xfId="0" applyFont="1" applyFill="1" applyBorder="1" applyAlignment="1">
      <alignment horizontal="center" vertical="center"/>
    </xf>
    <xf numFmtId="0" fontId="55" fillId="0" borderId="0" xfId="43" applyFont="1" applyBorder="1" applyAlignment="1" applyProtection="1">
      <alignment vertical="center"/>
      <protection/>
    </xf>
    <xf numFmtId="0" fontId="49" fillId="43" borderId="56" xfId="0" applyFont="1" applyFill="1" applyBorder="1" applyAlignment="1">
      <alignment horizontal="center" vertical="center"/>
    </xf>
    <xf numFmtId="0" fontId="190" fillId="43" borderId="56" xfId="0" applyFont="1" applyFill="1" applyBorder="1" applyAlignment="1">
      <alignment horizontal="center" vertical="center"/>
    </xf>
    <xf numFmtId="0" fontId="190" fillId="43" borderId="35" xfId="0" applyFont="1" applyFill="1" applyBorder="1" applyAlignment="1">
      <alignment horizontal="center" vertical="center"/>
    </xf>
    <xf numFmtId="0" fontId="34" fillId="40" borderId="52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4" fillId="45" borderId="58" xfId="0" applyFont="1" applyFill="1" applyBorder="1" applyAlignment="1">
      <alignment vertical="center"/>
    </xf>
    <xf numFmtId="0" fontId="67" fillId="46" borderId="54" xfId="0" applyFont="1" applyFill="1" applyBorder="1" applyAlignment="1">
      <alignment horizontal="center" vertical="center"/>
    </xf>
    <xf numFmtId="0" fontId="67" fillId="46" borderId="57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36" fillId="45" borderId="33" xfId="0" applyFont="1" applyFill="1" applyBorder="1" applyAlignment="1">
      <alignment vertical="center"/>
    </xf>
    <xf numFmtId="0" fontId="34" fillId="40" borderId="59" xfId="0" applyFont="1" applyFill="1" applyBorder="1" applyAlignment="1">
      <alignment horizontal="center" vertical="center"/>
    </xf>
    <xf numFmtId="0" fontId="34" fillId="40" borderId="19" xfId="0" applyFont="1" applyFill="1" applyBorder="1" applyAlignment="1">
      <alignment horizontal="center" vertical="center"/>
    </xf>
    <xf numFmtId="0" fontId="34" fillId="40" borderId="57" xfId="0" applyFont="1" applyFill="1" applyBorder="1" applyAlignment="1">
      <alignment horizontal="center" vertical="center"/>
    </xf>
    <xf numFmtId="0" fontId="34" fillId="40" borderId="60" xfId="0" applyFont="1" applyFill="1" applyBorder="1" applyAlignment="1">
      <alignment horizontal="center" vertical="center"/>
    </xf>
    <xf numFmtId="0" fontId="37" fillId="40" borderId="19" xfId="0" applyFont="1" applyFill="1" applyBorder="1" applyAlignment="1">
      <alignment horizontal="center" vertical="center"/>
    </xf>
    <xf numFmtId="0" fontId="37" fillId="40" borderId="54" xfId="0" applyFont="1" applyFill="1" applyBorder="1" applyAlignment="1">
      <alignment horizontal="center" vertical="center"/>
    </xf>
    <xf numFmtId="0" fontId="36" fillId="40" borderId="50" xfId="0" applyFont="1" applyFill="1" applyBorder="1" applyAlignment="1">
      <alignment vertical="center"/>
    </xf>
    <xf numFmtId="0" fontId="36" fillId="40" borderId="61" xfId="0" applyFont="1" applyFill="1" applyBorder="1" applyAlignment="1">
      <alignment vertical="center"/>
    </xf>
    <xf numFmtId="0" fontId="36" fillId="40" borderId="53" xfId="0" applyFont="1" applyFill="1" applyBorder="1" applyAlignment="1">
      <alignment vertical="center"/>
    </xf>
    <xf numFmtId="0" fontId="34" fillId="44" borderId="49" xfId="0" applyFont="1" applyFill="1" applyBorder="1" applyAlignment="1">
      <alignment vertical="center"/>
    </xf>
    <xf numFmtId="0" fontId="34" fillId="44" borderId="19" xfId="0" applyFont="1" applyFill="1" applyBorder="1" applyAlignment="1">
      <alignment vertical="center"/>
    </xf>
    <xf numFmtId="0" fontId="34" fillId="44" borderId="54" xfId="0" applyFont="1" applyFill="1" applyBorder="1" applyAlignment="1">
      <alignment vertical="center"/>
    </xf>
    <xf numFmtId="0" fontId="37" fillId="44" borderId="50" xfId="0" applyFont="1" applyFill="1" applyBorder="1" applyAlignment="1">
      <alignment horizontal="center" vertical="center"/>
    </xf>
    <xf numFmtId="0" fontId="37" fillId="44" borderId="61" xfId="0" applyFont="1" applyFill="1" applyBorder="1" applyAlignment="1">
      <alignment horizontal="center" vertical="center"/>
    </xf>
    <xf numFmtId="0" fontId="36" fillId="44" borderId="60" xfId="0" applyFont="1" applyFill="1" applyBorder="1" applyAlignment="1">
      <alignment vertical="center"/>
    </xf>
    <xf numFmtId="0" fontId="36" fillId="44" borderId="62" xfId="0" applyFont="1" applyFill="1" applyBorder="1" applyAlignment="1">
      <alignment vertical="center"/>
    </xf>
    <xf numFmtId="0" fontId="36" fillId="44" borderId="59" xfId="0" applyFont="1" applyFill="1" applyBorder="1" applyAlignment="1">
      <alignment vertical="center"/>
    </xf>
    <xf numFmtId="0" fontId="40" fillId="44" borderId="53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192" fillId="0" borderId="0" xfId="0" applyFont="1" applyAlignment="1">
      <alignment vertical="center"/>
    </xf>
    <xf numFmtId="0" fontId="32" fillId="12" borderId="63" xfId="0" applyFont="1" applyFill="1" applyBorder="1" applyAlignment="1">
      <alignment vertical="center"/>
    </xf>
    <xf numFmtId="0" fontId="32" fillId="12" borderId="64" xfId="0" applyFont="1" applyFill="1" applyBorder="1" applyAlignment="1">
      <alignment vertical="center"/>
    </xf>
    <xf numFmtId="0" fontId="32" fillId="12" borderId="65" xfId="0" applyFont="1" applyFill="1" applyBorder="1" applyAlignment="1">
      <alignment vertical="center"/>
    </xf>
    <xf numFmtId="0" fontId="49" fillId="12" borderId="17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9" fillId="12" borderId="63" xfId="0" applyFont="1" applyFill="1" applyBorder="1" applyAlignment="1">
      <alignment vertical="center"/>
    </xf>
    <xf numFmtId="0" fontId="49" fillId="12" borderId="15" xfId="0" applyFont="1" applyFill="1" applyBorder="1" applyAlignment="1">
      <alignment horizontal="left" vertical="center"/>
    </xf>
    <xf numFmtId="0" fontId="49" fillId="12" borderId="64" xfId="0" applyFont="1" applyFill="1" applyBorder="1" applyAlignment="1">
      <alignment horizontal="left" vertical="center"/>
    </xf>
    <xf numFmtId="0" fontId="49" fillId="12" borderId="20" xfId="0" applyFont="1" applyFill="1" applyBorder="1" applyAlignment="1">
      <alignment horizontal="left" vertical="center"/>
    </xf>
    <xf numFmtId="0" fontId="49" fillId="12" borderId="49" xfId="0" applyFont="1" applyFill="1" applyBorder="1" applyAlignment="1">
      <alignment horizontal="center" vertical="center"/>
    </xf>
    <xf numFmtId="0" fontId="21" fillId="12" borderId="41" xfId="0" applyFont="1" applyFill="1" applyBorder="1" applyAlignment="1">
      <alignment horizontal="center" vertical="center"/>
    </xf>
    <xf numFmtId="0" fontId="49" fillId="12" borderId="41" xfId="0" applyFont="1" applyFill="1" applyBorder="1" applyAlignment="1">
      <alignment horizontal="center" vertical="center"/>
    </xf>
    <xf numFmtId="0" fontId="193" fillId="0" borderId="0" xfId="0" applyFont="1" applyAlignment="1">
      <alignment vertical="center"/>
    </xf>
    <xf numFmtId="0" fontId="194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49" fillId="12" borderId="20" xfId="0" applyFont="1" applyFill="1" applyBorder="1" applyAlignment="1">
      <alignment horizontal="center" vertical="center"/>
    </xf>
    <xf numFmtId="0" fontId="64" fillId="12" borderId="20" xfId="0" applyFont="1" applyFill="1" applyBorder="1" applyAlignment="1">
      <alignment horizontal="center" vertical="center"/>
    </xf>
    <xf numFmtId="0" fontId="64" fillId="12" borderId="21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7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56" fontId="21" fillId="12" borderId="35" xfId="0" applyNumberFormat="1" applyFont="1" applyFill="1" applyBorder="1" applyAlignment="1">
      <alignment horizontal="center" vertical="center"/>
    </xf>
    <xf numFmtId="0" fontId="32" fillId="12" borderId="24" xfId="0" applyFont="1" applyFill="1" applyBorder="1" applyAlignment="1">
      <alignment horizontal="center" vertical="center"/>
    </xf>
    <xf numFmtId="0" fontId="195" fillId="12" borderId="24" xfId="0" applyFont="1" applyFill="1" applyBorder="1" applyAlignment="1">
      <alignment horizontal="center" vertical="center"/>
    </xf>
    <xf numFmtId="0" fontId="196" fillId="0" borderId="0" xfId="0" applyFont="1" applyAlignment="1">
      <alignment vertical="center"/>
    </xf>
    <xf numFmtId="0" fontId="16" fillId="0" borderId="0" xfId="43" applyAlignment="1" applyProtection="1">
      <alignment vertical="center"/>
      <protection/>
    </xf>
    <xf numFmtId="0" fontId="49" fillId="12" borderId="65" xfId="0" applyFont="1" applyFill="1" applyBorder="1" applyAlignment="1">
      <alignment horizontal="left" vertical="center"/>
    </xf>
    <xf numFmtId="0" fontId="49" fillId="12" borderId="42" xfId="0" applyFont="1" applyFill="1" applyBorder="1" applyAlignment="1">
      <alignment horizontal="left" vertical="center"/>
    </xf>
    <xf numFmtId="0" fontId="37" fillId="40" borderId="34" xfId="0" applyFont="1" applyFill="1" applyBorder="1" applyAlignment="1">
      <alignment horizontal="center" vertical="center"/>
    </xf>
    <xf numFmtId="0" fontId="34" fillId="40" borderId="62" xfId="0" applyFont="1" applyFill="1" applyBorder="1" applyAlignment="1">
      <alignment horizontal="center" vertical="center"/>
    </xf>
    <xf numFmtId="0" fontId="34" fillId="44" borderId="34" xfId="0" applyFont="1" applyFill="1" applyBorder="1" applyAlignment="1">
      <alignment vertical="center"/>
    </xf>
    <xf numFmtId="0" fontId="34" fillId="44" borderId="60" xfId="0" applyFont="1" applyFill="1" applyBorder="1" applyAlignment="1">
      <alignment horizontal="center" vertical="center"/>
    </xf>
    <xf numFmtId="0" fontId="34" fillId="44" borderId="62" xfId="0" applyFont="1" applyFill="1" applyBorder="1" applyAlignment="1">
      <alignment horizontal="center" vertical="center"/>
    </xf>
    <xf numFmtId="0" fontId="34" fillId="44" borderId="59" xfId="0" applyFont="1" applyFill="1" applyBorder="1" applyAlignment="1">
      <alignment horizontal="center" vertical="center"/>
    </xf>
    <xf numFmtId="0" fontId="37" fillId="47" borderId="20" xfId="0" applyFont="1" applyFill="1" applyBorder="1" applyAlignment="1">
      <alignment horizontal="center" vertical="center"/>
    </xf>
    <xf numFmtId="0" fontId="35" fillId="40" borderId="52" xfId="0" applyFont="1" applyFill="1" applyBorder="1" applyAlignment="1">
      <alignment horizontal="center" vertical="center"/>
    </xf>
    <xf numFmtId="0" fontId="35" fillId="40" borderId="53" xfId="0" applyFont="1" applyFill="1" applyBorder="1" applyAlignment="1">
      <alignment horizontal="center" vertical="center"/>
    </xf>
    <xf numFmtId="0" fontId="35" fillId="44" borderId="52" xfId="0" applyFont="1" applyFill="1" applyBorder="1" applyAlignment="1">
      <alignment horizontal="center" vertical="center"/>
    </xf>
    <xf numFmtId="0" fontId="35" fillId="44" borderId="53" xfId="0" applyFont="1" applyFill="1" applyBorder="1" applyAlignment="1">
      <alignment horizontal="center" vertical="center"/>
    </xf>
    <xf numFmtId="0" fontId="34" fillId="40" borderId="58" xfId="0" applyFont="1" applyFill="1" applyBorder="1" applyAlignment="1">
      <alignment vertical="center"/>
    </xf>
    <xf numFmtId="0" fontId="67" fillId="40" borderId="54" xfId="0" applyFont="1" applyFill="1" applyBorder="1" applyAlignment="1">
      <alignment horizontal="center" vertical="center"/>
    </xf>
    <xf numFmtId="0" fontId="67" fillId="40" borderId="57" xfId="0" applyFont="1" applyFill="1" applyBorder="1" applyAlignment="1">
      <alignment horizontal="center" vertical="center"/>
    </xf>
    <xf numFmtId="0" fontId="34" fillId="40" borderId="66" xfId="0" applyFont="1" applyFill="1" applyBorder="1" applyAlignment="1">
      <alignment vertical="center"/>
    </xf>
    <xf numFmtId="0" fontId="49" fillId="43" borderId="52" xfId="0" applyFont="1" applyFill="1" applyBorder="1" applyAlignment="1">
      <alignment horizontal="left" vertical="center"/>
    </xf>
    <xf numFmtId="0" fontId="40" fillId="40" borderId="53" xfId="0" applyFont="1" applyFill="1" applyBorder="1" applyAlignment="1">
      <alignment horizontal="center" vertical="center"/>
    </xf>
    <xf numFmtId="0" fontId="35" fillId="40" borderId="64" xfId="0" applyFont="1" applyFill="1" applyBorder="1" applyAlignment="1">
      <alignment horizontal="center" vertical="center"/>
    </xf>
    <xf numFmtId="0" fontId="34" fillId="44" borderId="20" xfId="0" applyNumberFormat="1" applyFont="1" applyFill="1" applyBorder="1" applyAlignment="1">
      <alignment horizontal="left" vertical="center"/>
    </xf>
    <xf numFmtId="0" fontId="34" fillId="44" borderId="20" xfId="0" applyFont="1" applyFill="1" applyBorder="1" applyAlignment="1">
      <alignment horizontal="left" vertical="center"/>
    </xf>
    <xf numFmtId="0" fontId="46" fillId="40" borderId="15" xfId="0" applyFont="1" applyFill="1" applyBorder="1" applyAlignment="1">
      <alignment horizontal="center" vertical="center"/>
    </xf>
    <xf numFmtId="0" fontId="19" fillId="40" borderId="15" xfId="0" applyFont="1" applyFill="1" applyBorder="1" applyAlignment="1">
      <alignment horizontal="center" vertical="center"/>
    </xf>
    <xf numFmtId="0" fontId="19" fillId="40" borderId="67" xfId="0" applyFont="1" applyFill="1" applyBorder="1" applyAlignment="1">
      <alignment horizontal="center" vertical="center"/>
    </xf>
    <xf numFmtId="0" fontId="62" fillId="43" borderId="56" xfId="0" applyFont="1" applyFill="1" applyBorder="1" applyAlignment="1">
      <alignment vertical="center"/>
    </xf>
    <xf numFmtId="0" fontId="19" fillId="43" borderId="56" xfId="0" applyFont="1" applyFill="1" applyBorder="1" applyAlignment="1">
      <alignment vertical="center"/>
    </xf>
    <xf numFmtId="0" fontId="190" fillId="43" borderId="68" xfId="0" applyFont="1" applyFill="1" applyBorder="1" applyAlignment="1">
      <alignment vertical="center"/>
    </xf>
    <xf numFmtId="0" fontId="49" fillId="43" borderId="69" xfId="0" applyFont="1" applyFill="1" applyBorder="1" applyAlignment="1">
      <alignment vertical="center"/>
    </xf>
    <xf numFmtId="0" fontId="49" fillId="43" borderId="70" xfId="0" applyFont="1" applyFill="1" applyBorder="1" applyAlignment="1">
      <alignment horizontal="left" vertical="center"/>
    </xf>
    <xf numFmtId="0" fontId="47" fillId="40" borderId="71" xfId="0" applyFont="1" applyFill="1" applyBorder="1" applyAlignment="1">
      <alignment horizontal="center" vertical="center"/>
    </xf>
    <xf numFmtId="0" fontId="67" fillId="40" borderId="20" xfId="0" applyNumberFormat="1" applyFont="1" applyFill="1" applyBorder="1" applyAlignment="1">
      <alignment horizontal="left" vertical="center"/>
    </xf>
    <xf numFmtId="0" fontId="67" fillId="40" borderId="20" xfId="0" applyFont="1" applyFill="1" applyBorder="1" applyAlignment="1">
      <alignment horizontal="left" vertical="center"/>
    </xf>
    <xf numFmtId="0" fontId="0" fillId="37" borderId="61" xfId="0" applyFill="1" applyBorder="1" applyAlignment="1">
      <alignment vertical="center"/>
    </xf>
    <xf numFmtId="0" fontId="0" fillId="37" borderId="52" xfId="0" applyFill="1" applyBorder="1" applyAlignment="1">
      <alignment vertical="center"/>
    </xf>
    <xf numFmtId="0" fontId="197" fillId="0" borderId="0" xfId="43" applyFont="1" applyAlignment="1" applyProtection="1">
      <alignment vertical="center"/>
      <protection/>
    </xf>
    <xf numFmtId="0" fontId="198" fillId="0" borderId="0" xfId="0" applyFont="1" applyAlignment="1">
      <alignment vertical="center"/>
    </xf>
    <xf numFmtId="0" fontId="199" fillId="0" borderId="0" xfId="0" applyFont="1" applyAlignment="1">
      <alignment vertical="center"/>
    </xf>
    <xf numFmtId="0" fontId="200" fillId="0" borderId="0" xfId="43" applyFont="1" applyAlignment="1" applyProtection="1">
      <alignment vertical="center"/>
      <protection/>
    </xf>
    <xf numFmtId="0" fontId="79" fillId="0" borderId="0" xfId="0" applyFont="1" applyAlignment="1">
      <alignment vertical="center"/>
    </xf>
    <xf numFmtId="0" fontId="34" fillId="44" borderId="57" xfId="0" applyFont="1" applyFill="1" applyBorder="1" applyAlignment="1">
      <alignment horizontal="center" vertical="center"/>
    </xf>
    <xf numFmtId="0" fontId="78" fillId="0" borderId="0" xfId="43" applyFont="1" applyFill="1" applyAlignment="1" applyProtection="1">
      <alignment horizontal="center" vertical="center"/>
      <protection/>
    </xf>
    <xf numFmtId="0" fontId="34" fillId="0" borderId="0" xfId="0" applyFont="1" applyFill="1" applyAlignment="1">
      <alignment vertical="center"/>
    </xf>
    <xf numFmtId="0" fontId="55" fillId="0" borderId="0" xfId="43" applyFont="1" applyFill="1" applyBorder="1" applyAlignment="1" applyProtection="1">
      <alignment vertical="center"/>
      <protection/>
    </xf>
    <xf numFmtId="0" fontId="201" fillId="43" borderId="0" xfId="43" applyFont="1" applyFill="1" applyBorder="1" applyAlignment="1" applyProtection="1">
      <alignment horizontal="center" vertical="center"/>
      <protection/>
    </xf>
    <xf numFmtId="0" fontId="0" fillId="43" borderId="0" xfId="0" applyFill="1" applyBorder="1" applyAlignment="1">
      <alignment vertical="center"/>
    </xf>
    <xf numFmtId="0" fontId="23" fillId="43" borderId="0" xfId="0" applyFont="1" applyFill="1" applyBorder="1" applyAlignment="1">
      <alignment horizontal="center" vertical="center"/>
    </xf>
    <xf numFmtId="0" fontId="79" fillId="43" borderId="0" xfId="0" applyFont="1" applyFill="1" applyBorder="1" applyAlignment="1">
      <alignment vertical="center"/>
    </xf>
    <xf numFmtId="0" fontId="4" fillId="43" borderId="0" xfId="0" applyFont="1" applyFill="1" applyBorder="1" applyAlignment="1">
      <alignment vertical="center"/>
    </xf>
    <xf numFmtId="0" fontId="24" fillId="43" borderId="0" xfId="0" applyFont="1" applyFill="1" applyBorder="1" applyAlignment="1">
      <alignment vertical="center"/>
    </xf>
    <xf numFmtId="0" fontId="34" fillId="45" borderId="20" xfId="0" applyFont="1" applyFill="1" applyBorder="1" applyAlignment="1">
      <alignment vertical="center"/>
    </xf>
    <xf numFmtId="0" fontId="34" fillId="44" borderId="54" xfId="0" applyFont="1" applyFill="1" applyBorder="1" applyAlignment="1">
      <alignment horizontal="left" vertical="center"/>
    </xf>
    <xf numFmtId="0" fontId="35" fillId="40" borderId="50" xfId="0" applyFont="1" applyFill="1" applyBorder="1" applyAlignment="1">
      <alignment horizontal="center" vertical="center"/>
    </xf>
    <xf numFmtId="0" fontId="35" fillId="40" borderId="72" xfId="0" applyFont="1" applyFill="1" applyBorder="1" applyAlignment="1">
      <alignment horizontal="center" vertical="center"/>
    </xf>
    <xf numFmtId="0" fontId="75" fillId="0" borderId="0" xfId="43" applyFont="1" applyFill="1" applyAlignment="1" applyProtection="1">
      <alignment horizontal="center" vertical="center"/>
      <protection/>
    </xf>
    <xf numFmtId="0" fontId="9" fillId="37" borderId="28" xfId="0" applyFont="1" applyFill="1" applyBorder="1" applyAlignment="1">
      <alignment horizontal="right" vertical="center"/>
    </xf>
    <xf numFmtId="0" fontId="9" fillId="35" borderId="14" xfId="0" applyFont="1" applyFill="1" applyBorder="1" applyAlignment="1">
      <alignment horizontal="right" vertical="center"/>
    </xf>
    <xf numFmtId="0" fontId="9" fillId="35" borderId="19" xfId="0" applyFont="1" applyFill="1" applyBorder="1" applyAlignment="1">
      <alignment vertical="center"/>
    </xf>
    <xf numFmtId="5" fontId="0" fillId="35" borderId="49" xfId="0" applyNumberFormat="1" applyFill="1" applyBorder="1" applyAlignment="1">
      <alignment vertical="center"/>
    </xf>
    <xf numFmtId="177" fontId="0" fillId="35" borderId="49" xfId="0" applyNumberFormat="1" applyFill="1" applyBorder="1" applyAlignment="1">
      <alignment vertical="center"/>
    </xf>
    <xf numFmtId="5" fontId="2" fillId="35" borderId="49" xfId="0" applyNumberFormat="1" applyFont="1" applyFill="1" applyBorder="1" applyAlignment="1">
      <alignment horizontal="center" vertical="center"/>
    </xf>
    <xf numFmtId="177" fontId="0" fillId="35" borderId="73" xfId="0" applyNumberFormat="1" applyFont="1" applyFill="1" applyBorder="1" applyAlignment="1">
      <alignment horizontal="center" vertical="center"/>
    </xf>
    <xf numFmtId="177" fontId="0" fillId="37" borderId="74" xfId="0" applyNumberFormat="1" applyFill="1" applyBorder="1" applyAlignment="1">
      <alignment vertical="center"/>
    </xf>
    <xf numFmtId="177" fontId="0" fillId="37" borderId="75" xfId="0" applyNumberFormat="1" applyFill="1" applyBorder="1" applyAlignment="1">
      <alignment vertical="center"/>
    </xf>
    <xf numFmtId="177" fontId="0" fillId="35" borderId="75" xfId="0" applyNumberFormat="1" applyFill="1" applyBorder="1" applyAlignment="1">
      <alignment vertical="center"/>
    </xf>
    <xf numFmtId="181" fontId="0" fillId="35" borderId="75" xfId="0" applyNumberFormat="1" applyFill="1" applyBorder="1" applyAlignment="1">
      <alignment vertical="center"/>
    </xf>
    <xf numFmtId="177" fontId="0" fillId="35" borderId="76" xfId="0" applyNumberFormat="1" applyFill="1" applyBorder="1" applyAlignment="1">
      <alignment vertical="center"/>
    </xf>
    <xf numFmtId="0" fontId="34" fillId="46" borderId="54" xfId="0" applyFont="1" applyFill="1" applyBorder="1" applyAlignment="1">
      <alignment horizontal="center" vertical="center"/>
    </xf>
    <xf numFmtId="0" fontId="34" fillId="46" borderId="54" xfId="0" applyFont="1" applyFill="1" applyBorder="1" applyAlignment="1">
      <alignment horizontal="left" vertical="center"/>
    </xf>
    <xf numFmtId="0" fontId="34" fillId="46" borderId="57" xfId="0" applyFont="1" applyFill="1" applyBorder="1" applyAlignment="1">
      <alignment horizontal="center" vertical="center"/>
    </xf>
    <xf numFmtId="0" fontId="34" fillId="48" borderId="69" xfId="0" applyFont="1" applyFill="1" applyBorder="1" applyAlignment="1">
      <alignment horizontal="center" vertical="center"/>
    </xf>
    <xf numFmtId="0" fontId="34" fillId="48" borderId="73" xfId="0" applyFont="1" applyFill="1" applyBorder="1" applyAlignment="1">
      <alignment horizontal="center" vertical="center"/>
    </xf>
    <xf numFmtId="0" fontId="34" fillId="40" borderId="53" xfId="0" applyFont="1" applyFill="1" applyBorder="1" applyAlignment="1">
      <alignment horizontal="center" vertical="center"/>
    </xf>
    <xf numFmtId="0" fontId="34" fillId="44" borderId="53" xfId="0" applyFont="1" applyFill="1" applyBorder="1" applyAlignment="1">
      <alignment horizontal="center" vertical="center"/>
    </xf>
    <xf numFmtId="0" fontId="202" fillId="37" borderId="50" xfId="0" applyFont="1" applyFill="1" applyBorder="1" applyAlignment="1">
      <alignment vertical="center"/>
    </xf>
    <xf numFmtId="0" fontId="34" fillId="40" borderId="64" xfId="0" applyFont="1" applyFill="1" applyBorder="1" applyAlignment="1">
      <alignment horizontal="center" vertical="center"/>
    </xf>
    <xf numFmtId="0" fontId="34" fillId="40" borderId="21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right" vertical="center"/>
    </xf>
    <xf numFmtId="0" fontId="9" fillId="35" borderId="24" xfId="0" applyFont="1" applyFill="1" applyBorder="1" applyAlignment="1">
      <alignment vertical="center"/>
    </xf>
    <xf numFmtId="0" fontId="203" fillId="0" borderId="77" xfId="43" applyFont="1" applyFill="1" applyBorder="1" applyAlignment="1" applyProtection="1">
      <alignment vertical="center"/>
      <protection/>
    </xf>
    <xf numFmtId="0" fontId="60" fillId="0" borderId="0" xfId="43" applyFont="1" applyFill="1" applyAlignment="1" applyProtection="1">
      <alignment horizontal="center" vertical="center"/>
      <protection/>
    </xf>
    <xf numFmtId="0" fontId="204" fillId="49" borderId="0" xfId="43" applyFont="1" applyFill="1" applyAlignment="1" applyProtection="1">
      <alignment horizontal="center" vertical="center"/>
      <protection/>
    </xf>
    <xf numFmtId="0" fontId="205" fillId="49" borderId="0" xfId="43" applyFont="1" applyFill="1" applyAlignment="1" applyProtection="1">
      <alignment horizontal="center" vertical="center"/>
      <protection/>
    </xf>
    <xf numFmtId="0" fontId="206" fillId="0" borderId="0" xfId="43" applyFont="1" applyFill="1" applyAlignment="1" applyProtection="1">
      <alignment vertical="center"/>
      <protection/>
    </xf>
    <xf numFmtId="0" fontId="204" fillId="0" borderId="37" xfId="43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3" fillId="48" borderId="69" xfId="0" applyFont="1" applyFill="1" applyBorder="1" applyAlignment="1">
      <alignment horizontal="center" vertical="center" shrinkToFit="1"/>
    </xf>
    <xf numFmtId="0" fontId="43" fillId="48" borderId="73" xfId="0" applyFont="1" applyFill="1" applyBorder="1" applyAlignment="1">
      <alignment horizontal="center" vertical="center" shrinkToFit="1"/>
    </xf>
    <xf numFmtId="0" fontId="43" fillId="40" borderId="64" xfId="0" applyFont="1" applyFill="1" applyBorder="1" applyAlignment="1">
      <alignment horizontal="center" vertical="center" shrinkToFit="1"/>
    </xf>
    <xf numFmtId="0" fontId="43" fillId="40" borderId="21" xfId="0" applyFont="1" applyFill="1" applyBorder="1" applyAlignment="1">
      <alignment horizontal="center" vertical="center" shrinkToFit="1"/>
    </xf>
    <xf numFmtId="0" fontId="9" fillId="43" borderId="54" xfId="0" applyFont="1" applyFill="1" applyBorder="1" applyAlignment="1" applyProtection="1">
      <alignment vertical="center"/>
      <protection locked="0"/>
    </xf>
    <xf numFmtId="0" fontId="9" fillId="43" borderId="20" xfId="0" applyFont="1" applyFill="1" applyBorder="1" applyAlignment="1" applyProtection="1">
      <alignment vertical="center"/>
      <protection locked="0"/>
    </xf>
    <xf numFmtId="0" fontId="9" fillId="33" borderId="15" xfId="0" applyFont="1" applyFill="1" applyBorder="1" applyAlignment="1" applyProtection="1">
      <alignment vertical="center"/>
      <protection locked="0"/>
    </xf>
    <xf numFmtId="0" fontId="9" fillId="33" borderId="17" xfId="0" applyFont="1" applyFill="1" applyBorder="1" applyAlignment="1" applyProtection="1">
      <alignment vertical="center"/>
      <protection locked="0"/>
    </xf>
    <xf numFmtId="0" fontId="35" fillId="40" borderId="20" xfId="0" applyFont="1" applyFill="1" applyBorder="1" applyAlignment="1">
      <alignment horizontal="center" vertical="center"/>
    </xf>
    <xf numFmtId="0" fontId="40" fillId="40" borderId="53" xfId="0" applyFont="1" applyFill="1" applyBorder="1" applyAlignment="1">
      <alignment horizontal="center" vertical="center"/>
    </xf>
    <xf numFmtId="0" fontId="34" fillId="44" borderId="54" xfId="0" applyFont="1" applyFill="1" applyBorder="1" applyAlignment="1">
      <alignment horizontal="center" vertical="center"/>
    </xf>
    <xf numFmtId="0" fontId="32" fillId="33" borderId="55" xfId="0" applyFont="1" applyFill="1" applyBorder="1" applyAlignment="1" applyProtection="1">
      <alignment horizontal="center" vertical="center"/>
      <protection locked="0"/>
    </xf>
    <xf numFmtId="0" fontId="32" fillId="33" borderId="73" xfId="0" applyFont="1" applyFill="1" applyBorder="1" applyAlignment="1" applyProtection="1">
      <alignment horizontal="center" vertical="center"/>
      <protection locked="0"/>
    </xf>
    <xf numFmtId="0" fontId="34" fillId="40" borderId="78" xfId="0" applyFont="1" applyFill="1" applyBorder="1" applyAlignment="1">
      <alignment vertical="center"/>
    </xf>
    <xf numFmtId="0" fontId="35" fillId="43" borderId="54" xfId="0" applyFont="1" applyFill="1" applyBorder="1" applyAlignment="1">
      <alignment horizontal="center" vertical="center"/>
    </xf>
    <xf numFmtId="0" fontId="35" fillId="40" borderId="79" xfId="0" applyFont="1" applyFill="1" applyBorder="1" applyAlignment="1">
      <alignment horizontal="center" vertical="center"/>
    </xf>
    <xf numFmtId="0" fontId="35" fillId="40" borderId="80" xfId="0" applyFont="1" applyFill="1" applyBorder="1" applyAlignment="1">
      <alignment horizontal="center" vertical="center"/>
    </xf>
    <xf numFmtId="0" fontId="35" fillId="40" borderId="81" xfId="0" applyFont="1" applyFill="1" applyBorder="1" applyAlignment="1">
      <alignment horizontal="center" vertical="center"/>
    </xf>
    <xf numFmtId="0" fontId="34" fillId="40" borderId="82" xfId="0" applyFont="1" applyFill="1" applyBorder="1" applyAlignment="1">
      <alignment horizontal="center" vertical="center"/>
    </xf>
    <xf numFmtId="0" fontId="34" fillId="40" borderId="83" xfId="0" applyFont="1" applyFill="1" applyBorder="1" applyAlignment="1">
      <alignment horizontal="center" vertical="center"/>
    </xf>
    <xf numFmtId="0" fontId="34" fillId="40" borderId="84" xfId="0" applyFont="1" applyFill="1" applyBorder="1" applyAlignment="1">
      <alignment horizontal="center" vertical="center"/>
    </xf>
    <xf numFmtId="0" fontId="34" fillId="40" borderId="85" xfId="0" applyFont="1" applyFill="1" applyBorder="1" applyAlignment="1">
      <alignment horizontal="center" vertical="center"/>
    </xf>
    <xf numFmtId="0" fontId="34" fillId="44" borderId="78" xfId="0" applyFont="1" applyFill="1" applyBorder="1" applyAlignment="1">
      <alignment vertical="center"/>
    </xf>
    <xf numFmtId="0" fontId="34" fillId="0" borderId="54" xfId="0" applyFont="1" applyBorder="1" applyAlignment="1">
      <alignment vertical="center"/>
    </xf>
    <xf numFmtId="0" fontId="34" fillId="44" borderId="82" xfId="0" applyFont="1" applyFill="1" applyBorder="1" applyAlignment="1">
      <alignment horizontal="center" vertical="center"/>
    </xf>
    <xf numFmtId="0" fontId="35" fillId="44" borderId="79" xfId="0" applyFont="1" applyFill="1" applyBorder="1" applyAlignment="1">
      <alignment horizontal="center" vertical="center"/>
    </xf>
    <xf numFmtId="0" fontId="34" fillId="44" borderId="83" xfId="0" applyFont="1" applyFill="1" applyBorder="1" applyAlignment="1">
      <alignment horizontal="center" vertical="center"/>
    </xf>
    <xf numFmtId="0" fontId="35" fillId="44" borderId="80" xfId="0" applyFont="1" applyFill="1" applyBorder="1" applyAlignment="1">
      <alignment horizontal="center" vertical="center"/>
    </xf>
    <xf numFmtId="0" fontId="34" fillId="44" borderId="86" xfId="0" applyFont="1" applyFill="1" applyBorder="1" applyAlignment="1">
      <alignment horizontal="center" vertical="center"/>
    </xf>
    <xf numFmtId="0" fontId="35" fillId="44" borderId="81" xfId="0" applyFont="1" applyFill="1" applyBorder="1" applyAlignment="1">
      <alignment horizontal="center" vertical="center"/>
    </xf>
    <xf numFmtId="0" fontId="18" fillId="43" borderId="82" xfId="0" applyFont="1" applyFill="1" applyBorder="1" applyAlignment="1">
      <alignment horizontal="center" vertical="center"/>
    </xf>
    <xf numFmtId="0" fontId="18" fillId="43" borderId="83" xfId="0" applyFont="1" applyFill="1" applyBorder="1" applyAlignment="1">
      <alignment horizontal="center" vertical="center"/>
    </xf>
    <xf numFmtId="0" fontId="18" fillId="43" borderId="87" xfId="0" applyFont="1" applyFill="1" applyBorder="1" applyAlignment="1">
      <alignment horizontal="center" vertical="center"/>
    </xf>
    <xf numFmtId="0" fontId="19" fillId="43" borderId="83" xfId="0" applyFont="1" applyFill="1" applyBorder="1" applyAlignment="1">
      <alignment horizontal="center" vertical="center"/>
    </xf>
    <xf numFmtId="0" fontId="19" fillId="43" borderId="88" xfId="0" applyFont="1" applyFill="1" applyBorder="1" applyAlignment="1">
      <alignment horizontal="center" vertical="center"/>
    </xf>
    <xf numFmtId="0" fontId="18" fillId="43" borderId="88" xfId="0" applyFont="1" applyFill="1" applyBorder="1" applyAlignment="1">
      <alignment horizontal="center" vertical="center"/>
    </xf>
    <xf numFmtId="0" fontId="19" fillId="40" borderId="82" xfId="0" applyFont="1" applyFill="1" applyBorder="1" applyAlignment="1">
      <alignment horizontal="center" vertical="center"/>
    </xf>
    <xf numFmtId="0" fontId="49" fillId="47" borderId="82" xfId="0" applyFont="1" applyFill="1" applyBorder="1" applyAlignment="1">
      <alignment horizontal="center" vertical="center"/>
    </xf>
    <xf numFmtId="0" fontId="49" fillId="40" borderId="79" xfId="0" applyFont="1" applyFill="1" applyBorder="1" applyAlignment="1">
      <alignment horizontal="center" vertical="center"/>
    </xf>
    <xf numFmtId="0" fontId="19" fillId="40" borderId="83" xfId="0" applyFont="1" applyFill="1" applyBorder="1" applyAlignment="1">
      <alignment horizontal="center" vertical="center"/>
    </xf>
    <xf numFmtId="0" fontId="49" fillId="47" borderId="83" xfId="0" applyFont="1" applyFill="1" applyBorder="1" applyAlignment="1">
      <alignment horizontal="center" vertical="center"/>
    </xf>
    <xf numFmtId="0" fontId="49" fillId="40" borderId="80" xfId="0" applyFont="1" applyFill="1" applyBorder="1" applyAlignment="1">
      <alignment horizontal="center" vertical="center"/>
    </xf>
    <xf numFmtId="0" fontId="18" fillId="43" borderId="89" xfId="0" applyFont="1" applyFill="1" applyBorder="1" applyAlignment="1">
      <alignment horizontal="center" vertical="center"/>
    </xf>
    <xf numFmtId="0" fontId="19" fillId="40" borderId="12" xfId="0" applyFont="1" applyFill="1" applyBorder="1" applyAlignment="1">
      <alignment horizontal="center" vertical="center"/>
    </xf>
    <xf numFmtId="0" fontId="19" fillId="40" borderId="28" xfId="0" applyFont="1" applyFill="1" applyBorder="1" applyAlignment="1">
      <alignment horizontal="center" vertical="center"/>
    </xf>
    <xf numFmtId="0" fontId="34" fillId="45" borderId="82" xfId="0" applyFont="1" applyFill="1" applyBorder="1" applyAlignment="1">
      <alignment horizontal="center" vertical="center"/>
    </xf>
    <xf numFmtId="0" fontId="34" fillId="45" borderId="83" xfId="0" applyFont="1" applyFill="1" applyBorder="1" applyAlignment="1">
      <alignment horizontal="center" vertical="center"/>
    </xf>
    <xf numFmtId="0" fontId="35" fillId="48" borderId="35" xfId="0" applyFont="1" applyFill="1" applyBorder="1" applyAlignment="1">
      <alignment horizontal="center" vertical="center"/>
    </xf>
    <xf numFmtId="0" fontId="35" fillId="48" borderId="90" xfId="0" applyFont="1" applyFill="1" applyBorder="1" applyAlignment="1">
      <alignment horizontal="center" vertical="center"/>
    </xf>
    <xf numFmtId="0" fontId="35" fillId="44" borderId="68" xfId="0" applyFont="1" applyFill="1" applyBorder="1" applyAlignment="1">
      <alignment horizontal="center" vertical="center"/>
    </xf>
    <xf numFmtId="0" fontId="35" fillId="44" borderId="55" xfId="0" applyFont="1" applyFill="1" applyBorder="1" applyAlignment="1">
      <alignment horizontal="center" vertical="center"/>
    </xf>
    <xf numFmtId="0" fontId="35" fillId="40" borderId="68" xfId="0" applyFont="1" applyFill="1" applyBorder="1" applyAlignment="1">
      <alignment horizontal="center" vertical="center"/>
    </xf>
    <xf numFmtId="0" fontId="35" fillId="40" borderId="55" xfId="0" applyFont="1" applyFill="1" applyBorder="1" applyAlignment="1">
      <alignment horizontal="center" vertical="center"/>
    </xf>
    <xf numFmtId="0" fontId="34" fillId="45" borderId="86" xfId="0" applyFont="1" applyFill="1" applyBorder="1" applyAlignment="1">
      <alignment horizontal="center" vertical="center"/>
    </xf>
    <xf numFmtId="0" fontId="207" fillId="40" borderId="49" xfId="0" applyFont="1" applyFill="1" applyBorder="1" applyAlignment="1">
      <alignment horizontal="center" vertical="center"/>
    </xf>
    <xf numFmtId="0" fontId="207" fillId="40" borderId="54" xfId="0" applyFont="1" applyFill="1" applyBorder="1" applyAlignment="1">
      <alignment horizontal="center" vertical="center"/>
    </xf>
    <xf numFmtId="0" fontId="207" fillId="44" borderId="49" xfId="0" applyFont="1" applyFill="1" applyBorder="1" applyAlignment="1">
      <alignment horizontal="center" vertical="center"/>
    </xf>
    <xf numFmtId="0" fontId="207" fillId="44" borderId="54" xfId="0" applyFont="1" applyFill="1" applyBorder="1" applyAlignment="1">
      <alignment horizontal="center" vertical="center"/>
    </xf>
    <xf numFmtId="0" fontId="26" fillId="43" borderId="0" xfId="0" applyFont="1" applyFill="1" applyBorder="1" applyAlignment="1">
      <alignment vertical="center"/>
    </xf>
    <xf numFmtId="0" fontId="43" fillId="16" borderId="64" xfId="0" applyFont="1" applyFill="1" applyBorder="1" applyAlignment="1">
      <alignment horizontal="center" vertical="center" shrinkToFit="1"/>
    </xf>
    <xf numFmtId="0" fontId="43" fillId="16" borderId="20" xfId="0" applyFont="1" applyFill="1" applyBorder="1" applyAlignment="1">
      <alignment horizontal="center" vertical="center" shrinkToFit="1"/>
    </xf>
    <xf numFmtId="0" fontId="74" fillId="16" borderId="50" xfId="0" applyFont="1" applyFill="1" applyBorder="1" applyAlignment="1">
      <alignment horizontal="center" vertical="center" shrinkToFit="1"/>
    </xf>
    <xf numFmtId="0" fontId="35" fillId="16" borderId="68" xfId="0" applyFont="1" applyFill="1" applyBorder="1" applyAlignment="1">
      <alignment horizontal="center" vertical="center"/>
    </xf>
    <xf numFmtId="0" fontId="35" fillId="16" borderId="54" xfId="0" applyFont="1" applyFill="1" applyBorder="1" applyAlignment="1">
      <alignment horizontal="center" vertical="center"/>
    </xf>
    <xf numFmtId="0" fontId="35" fillId="16" borderId="57" xfId="0" applyFont="1" applyFill="1" applyBorder="1" applyAlignment="1">
      <alignment horizontal="center" vertical="center"/>
    </xf>
    <xf numFmtId="0" fontId="35" fillId="16" borderId="91" xfId="0" applyFont="1" applyFill="1" applyBorder="1" applyAlignment="1">
      <alignment horizontal="center" vertical="center"/>
    </xf>
    <xf numFmtId="0" fontId="43" fillId="12" borderId="20" xfId="0" applyFont="1" applyFill="1" applyBorder="1" applyAlignment="1">
      <alignment horizontal="center" vertical="center" shrinkToFit="1"/>
    </xf>
    <xf numFmtId="0" fontId="34" fillId="12" borderId="20" xfId="0" applyFont="1" applyFill="1" applyBorder="1" applyAlignment="1">
      <alignment horizontal="center" vertical="center"/>
    </xf>
    <xf numFmtId="0" fontId="34" fillId="0" borderId="82" xfId="0" applyNumberFormat="1" applyFont="1" applyBorder="1" applyAlignment="1" applyProtection="1">
      <alignment horizontal="left" vertical="center"/>
      <protection locked="0"/>
    </xf>
    <xf numFmtId="0" fontId="34" fillId="0" borderId="82" xfId="0" applyFont="1" applyBorder="1" applyAlignment="1" applyProtection="1">
      <alignment horizontal="left" vertical="center"/>
      <protection locked="0"/>
    </xf>
    <xf numFmtId="49" fontId="34" fillId="0" borderId="82" xfId="0" applyNumberFormat="1" applyFont="1" applyBorder="1" applyAlignment="1" applyProtection="1">
      <alignment horizontal="left" vertical="center"/>
      <protection locked="0"/>
    </xf>
    <xf numFmtId="0" fontId="34" fillId="0" borderId="92" xfId="0" applyFont="1" applyBorder="1" applyAlignment="1" applyProtection="1">
      <alignment horizontal="center" vertical="center"/>
      <protection locked="0"/>
    </xf>
    <xf numFmtId="0" fontId="35" fillId="33" borderId="93" xfId="0" applyFont="1" applyFill="1" applyBorder="1" applyAlignment="1" applyProtection="1">
      <alignment horizontal="center" vertical="center"/>
      <protection locked="0"/>
    </xf>
    <xf numFmtId="0" fontId="35" fillId="33" borderId="94" xfId="0" applyFont="1" applyFill="1" applyBorder="1" applyAlignment="1" applyProtection="1">
      <alignment horizontal="center" vertical="center"/>
      <protection locked="0"/>
    </xf>
    <xf numFmtId="0" fontId="34" fillId="0" borderId="83" xfId="0" applyNumberFormat="1" applyFont="1" applyBorder="1" applyAlignment="1" applyProtection="1">
      <alignment horizontal="left" vertical="center"/>
      <protection locked="0"/>
    </xf>
    <xf numFmtId="0" fontId="34" fillId="0" borderId="83" xfId="0" applyFont="1" applyBorder="1" applyAlignment="1" applyProtection="1">
      <alignment horizontal="left" vertical="center"/>
      <protection locked="0"/>
    </xf>
    <xf numFmtId="49" fontId="34" fillId="0" borderId="83" xfId="0" applyNumberFormat="1" applyFont="1" applyBorder="1" applyAlignment="1" applyProtection="1">
      <alignment horizontal="left" vertical="center"/>
      <protection locked="0"/>
    </xf>
    <xf numFmtId="0" fontId="34" fillId="0" borderId="84" xfId="0" applyFont="1" applyBorder="1" applyAlignment="1" applyProtection="1">
      <alignment horizontal="center" vertical="center"/>
      <protection locked="0"/>
    </xf>
    <xf numFmtId="0" fontId="35" fillId="33" borderId="95" xfId="0" applyFont="1" applyFill="1" applyBorder="1" applyAlignment="1" applyProtection="1">
      <alignment horizontal="center" vertical="center"/>
      <protection locked="0"/>
    </xf>
    <xf numFmtId="0" fontId="35" fillId="33" borderId="96" xfId="0" applyFont="1" applyFill="1" applyBorder="1" applyAlignment="1" applyProtection="1">
      <alignment horizontal="center" vertical="center"/>
      <protection locked="0"/>
    </xf>
    <xf numFmtId="0" fontId="35" fillId="0" borderId="95" xfId="0" applyFont="1" applyBorder="1" applyAlignment="1" applyProtection="1">
      <alignment horizontal="center" vertical="center"/>
      <protection locked="0"/>
    </xf>
    <xf numFmtId="0" fontId="35" fillId="0" borderId="96" xfId="0" applyFont="1" applyBorder="1" applyAlignment="1" applyProtection="1">
      <alignment horizontal="center" vertical="center"/>
      <protection locked="0"/>
    </xf>
    <xf numFmtId="49" fontId="34" fillId="0" borderId="97" xfId="0" applyNumberFormat="1" applyFont="1" applyBorder="1" applyAlignment="1" applyProtection="1">
      <alignment vertical="center"/>
      <protection locked="0"/>
    </xf>
    <xf numFmtId="0" fontId="34" fillId="43" borderId="83" xfId="0" applyNumberFormat="1" applyFont="1" applyFill="1" applyBorder="1" applyAlignment="1" applyProtection="1">
      <alignment horizontal="left" vertical="center"/>
      <protection locked="0"/>
    </xf>
    <xf numFmtId="49" fontId="34" fillId="43" borderId="83" xfId="0" applyNumberFormat="1" applyFont="1" applyFill="1" applyBorder="1" applyAlignment="1" applyProtection="1">
      <alignment horizontal="left" vertical="center"/>
      <protection locked="0"/>
    </xf>
    <xf numFmtId="0" fontId="34" fillId="43" borderId="84" xfId="0" applyFont="1" applyFill="1" applyBorder="1" applyAlignment="1" applyProtection="1">
      <alignment horizontal="center" vertical="center"/>
      <protection locked="0"/>
    </xf>
    <xf numFmtId="0" fontId="35" fillId="43" borderId="95" xfId="0" applyFont="1" applyFill="1" applyBorder="1" applyAlignment="1" applyProtection="1">
      <alignment horizontal="center" vertical="center"/>
      <protection locked="0"/>
    </xf>
    <xf numFmtId="0" fontId="35" fillId="43" borderId="96" xfId="0" applyFont="1" applyFill="1" applyBorder="1" applyAlignment="1" applyProtection="1">
      <alignment horizontal="center" vertical="center"/>
      <protection locked="0"/>
    </xf>
    <xf numFmtId="0" fontId="34" fillId="43" borderId="86" xfId="0" applyNumberFormat="1" applyFont="1" applyFill="1" applyBorder="1" applyAlignment="1" applyProtection="1">
      <alignment horizontal="left" vertical="center"/>
      <protection locked="0"/>
    </xf>
    <xf numFmtId="0" fontId="34" fillId="43" borderId="86" xfId="0" applyNumberFormat="1" applyFont="1" applyFill="1" applyBorder="1" applyAlignment="1" applyProtection="1">
      <alignment vertical="center"/>
      <protection locked="0"/>
    </xf>
    <xf numFmtId="0" fontId="34" fillId="43" borderId="86" xfId="0" applyFont="1" applyFill="1" applyBorder="1" applyAlignment="1" applyProtection="1">
      <alignment horizontal="left" vertical="center"/>
      <protection locked="0"/>
    </xf>
    <xf numFmtId="0" fontId="34" fillId="43" borderId="85" xfId="0" applyFont="1" applyFill="1" applyBorder="1" applyAlignment="1" applyProtection="1">
      <alignment horizontal="center" vertical="center"/>
      <protection locked="0"/>
    </xf>
    <xf numFmtId="0" fontId="35" fillId="43" borderId="98" xfId="0" applyFont="1" applyFill="1" applyBorder="1" applyAlignment="1" applyProtection="1">
      <alignment horizontal="center" vertical="center"/>
      <protection locked="0"/>
    </xf>
    <xf numFmtId="0" fontId="35" fillId="43" borderId="99" xfId="0" applyFont="1" applyFill="1" applyBorder="1" applyAlignment="1" applyProtection="1">
      <alignment horizontal="center" vertical="center"/>
      <protection locked="0"/>
    </xf>
    <xf numFmtId="0" fontId="35" fillId="43" borderId="82" xfId="0" applyFont="1" applyFill="1" applyBorder="1" applyAlignment="1" applyProtection="1">
      <alignment horizontal="center" vertical="center"/>
      <protection locked="0"/>
    </xf>
    <xf numFmtId="0" fontId="35" fillId="43" borderId="83" xfId="0" applyFont="1" applyFill="1" applyBorder="1" applyAlignment="1" applyProtection="1">
      <alignment horizontal="center" vertical="center"/>
      <protection locked="0"/>
    </xf>
    <xf numFmtId="0" fontId="35" fillId="43" borderId="86" xfId="0" applyFont="1" applyFill="1" applyBorder="1" applyAlignment="1" applyProtection="1">
      <alignment horizontal="center" vertical="center"/>
      <protection locked="0"/>
    </xf>
    <xf numFmtId="0" fontId="34" fillId="0" borderId="82" xfId="0" applyFont="1" applyBorder="1" applyAlignment="1" applyProtection="1">
      <alignment vertical="center"/>
      <protection locked="0"/>
    </xf>
    <xf numFmtId="0" fontId="34" fillId="0" borderId="83" xfId="0" applyFont="1" applyBorder="1" applyAlignment="1" applyProtection="1">
      <alignment vertical="center"/>
      <protection locked="0"/>
    </xf>
    <xf numFmtId="0" fontId="34" fillId="0" borderId="86" xfId="0" applyFont="1" applyBorder="1" applyAlignment="1" applyProtection="1">
      <alignment vertical="center"/>
      <protection locked="0"/>
    </xf>
    <xf numFmtId="0" fontId="35" fillId="33" borderId="92" xfId="0" applyFont="1" applyFill="1" applyBorder="1" applyAlignment="1" applyProtection="1">
      <alignment horizontal="center" vertical="center"/>
      <protection locked="0"/>
    </xf>
    <xf numFmtId="0" fontId="35" fillId="33" borderId="100" xfId="0" applyFont="1" applyFill="1" applyBorder="1" applyAlignment="1" applyProtection="1">
      <alignment horizontal="center" vertical="center"/>
      <protection locked="0"/>
    </xf>
    <xf numFmtId="0" fontId="35" fillId="0" borderId="84" xfId="0" applyFont="1" applyBorder="1" applyAlignment="1" applyProtection="1">
      <alignment horizontal="center" vertical="center"/>
      <protection locked="0"/>
    </xf>
    <xf numFmtId="0" fontId="35" fillId="33" borderId="101" xfId="0" applyFont="1" applyFill="1" applyBorder="1" applyAlignment="1" applyProtection="1">
      <alignment horizontal="center" vertical="center"/>
      <protection locked="0"/>
    </xf>
    <xf numFmtId="0" fontId="35" fillId="0" borderId="83" xfId="0" applyFont="1" applyBorder="1" applyAlignment="1" applyProtection="1">
      <alignment horizontal="center" vertical="center"/>
      <protection locked="0"/>
    </xf>
    <xf numFmtId="0" fontId="35" fillId="0" borderId="101" xfId="0" applyFont="1" applyBorder="1" applyAlignment="1" applyProtection="1">
      <alignment horizontal="center" vertical="center"/>
      <protection locked="0"/>
    </xf>
    <xf numFmtId="0" fontId="19" fillId="0" borderId="82" xfId="0" applyNumberFormat="1" applyFont="1" applyBorder="1" applyAlignment="1" applyProtection="1">
      <alignment horizontal="left" vertical="center"/>
      <protection locked="0"/>
    </xf>
    <xf numFmtId="0" fontId="19" fillId="0" borderId="82" xfId="0" applyFont="1" applyBorder="1" applyAlignment="1" applyProtection="1">
      <alignment horizontal="left" vertical="center"/>
      <protection locked="0"/>
    </xf>
    <xf numFmtId="49" fontId="19" fillId="0" borderId="82" xfId="0" applyNumberFormat="1" applyFont="1" applyBorder="1" applyAlignment="1" applyProtection="1">
      <alignment horizontal="left" vertical="center"/>
      <protection locked="0"/>
    </xf>
    <xf numFmtId="0" fontId="49" fillId="33" borderId="82" xfId="0" applyFont="1" applyFill="1" applyBorder="1" applyAlignment="1" applyProtection="1">
      <alignment horizontal="center" vertical="center"/>
      <protection locked="0"/>
    </xf>
    <xf numFmtId="0" fontId="19" fillId="0" borderId="83" xfId="0" applyNumberFormat="1" applyFont="1" applyBorder="1" applyAlignment="1" applyProtection="1">
      <alignment horizontal="left" vertical="center"/>
      <protection locked="0"/>
    </xf>
    <xf numFmtId="0" fontId="19" fillId="0" borderId="83" xfId="0" applyFont="1" applyBorder="1" applyAlignment="1" applyProtection="1">
      <alignment horizontal="left" vertical="center"/>
      <protection locked="0"/>
    </xf>
    <xf numFmtId="49" fontId="19" fillId="0" borderId="83" xfId="0" applyNumberFormat="1" applyFont="1" applyBorder="1" applyAlignment="1" applyProtection="1">
      <alignment horizontal="left" vertical="center"/>
      <protection locked="0"/>
    </xf>
    <xf numFmtId="0" fontId="49" fillId="33" borderId="83" xfId="0" applyFont="1" applyFill="1" applyBorder="1" applyAlignment="1" applyProtection="1">
      <alignment horizontal="center" vertical="center"/>
      <protection locked="0"/>
    </xf>
    <xf numFmtId="0" fontId="49" fillId="0" borderId="83" xfId="0" applyFont="1" applyBorder="1" applyAlignment="1" applyProtection="1">
      <alignment horizontal="center" vertical="center"/>
      <protection locked="0"/>
    </xf>
    <xf numFmtId="0" fontId="49" fillId="43" borderId="82" xfId="0" applyFont="1" applyFill="1" applyBorder="1" applyAlignment="1" applyProtection="1">
      <alignment horizontal="center" vertical="center"/>
      <protection locked="0"/>
    </xf>
    <xf numFmtId="0" fontId="49" fillId="43" borderId="83" xfId="0" applyFont="1" applyFill="1" applyBorder="1" applyAlignment="1" applyProtection="1">
      <alignment horizontal="center" vertical="center"/>
      <protection locked="0"/>
    </xf>
    <xf numFmtId="0" fontId="208" fillId="43" borderId="37" xfId="43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32" fillId="33" borderId="15" xfId="0" applyFont="1" applyFill="1" applyBorder="1" applyAlignment="1" applyProtection="1">
      <alignment horizontal="center" vertical="center"/>
      <protection locked="0"/>
    </xf>
    <xf numFmtId="0" fontId="59" fillId="0" borderId="83" xfId="0" applyFont="1" applyBorder="1" applyAlignment="1">
      <alignment horizontal="center" vertical="center" wrapText="1"/>
    </xf>
    <xf numFmtId="0" fontId="59" fillId="0" borderId="87" xfId="0" applyFont="1" applyFill="1" applyBorder="1" applyAlignment="1">
      <alignment horizontal="center" vertical="center" wrapText="1"/>
    </xf>
    <xf numFmtId="0" fontId="59" fillId="0" borderId="89" xfId="0" applyFont="1" applyBorder="1" applyAlignment="1">
      <alignment horizontal="center" vertical="center" wrapText="1"/>
    </xf>
    <xf numFmtId="0" fontId="59" fillId="0" borderId="87" xfId="0" applyFont="1" applyBorder="1" applyAlignment="1">
      <alignment horizontal="center" vertical="center" wrapText="1"/>
    </xf>
    <xf numFmtId="0" fontId="0" fillId="43" borderId="47" xfId="0" applyFill="1" applyBorder="1" applyAlignment="1">
      <alignment vertical="center"/>
    </xf>
    <xf numFmtId="0" fontId="0" fillId="43" borderId="48" xfId="0" applyFill="1" applyBorder="1" applyAlignment="1">
      <alignment vertical="center"/>
    </xf>
    <xf numFmtId="0" fontId="26" fillId="43" borderId="47" xfId="0" applyFont="1" applyFill="1" applyBorder="1" applyAlignment="1">
      <alignment vertical="center"/>
    </xf>
    <xf numFmtId="0" fontId="79" fillId="43" borderId="48" xfId="0" applyFont="1" applyFill="1" applyBorder="1" applyAlignment="1">
      <alignment vertical="center"/>
    </xf>
    <xf numFmtId="0" fontId="4" fillId="43" borderId="47" xfId="0" applyFont="1" applyFill="1" applyBorder="1" applyAlignment="1">
      <alignment vertical="center"/>
    </xf>
    <xf numFmtId="0" fontId="4" fillId="43" borderId="48" xfId="0" applyFont="1" applyFill="1" applyBorder="1" applyAlignment="1">
      <alignment vertical="center"/>
    </xf>
    <xf numFmtId="0" fontId="24" fillId="43" borderId="47" xfId="0" applyFont="1" applyFill="1" applyBorder="1" applyAlignment="1">
      <alignment vertical="center"/>
    </xf>
    <xf numFmtId="0" fontId="24" fillId="43" borderId="48" xfId="0" applyFont="1" applyFill="1" applyBorder="1" applyAlignment="1">
      <alignment vertical="center"/>
    </xf>
    <xf numFmtId="0" fontId="0" fillId="43" borderId="44" xfId="0" applyFill="1" applyBorder="1" applyAlignment="1">
      <alignment vertical="center"/>
    </xf>
    <xf numFmtId="0" fontId="0" fillId="43" borderId="37" xfId="0" applyFill="1" applyBorder="1" applyAlignment="1">
      <alignment vertical="center"/>
    </xf>
    <xf numFmtId="0" fontId="209" fillId="43" borderId="37" xfId="0" applyFont="1" applyFill="1" applyBorder="1" applyAlignment="1">
      <alignment vertical="center"/>
    </xf>
    <xf numFmtId="0" fontId="0" fillId="43" borderId="45" xfId="0" applyFill="1" applyBorder="1" applyAlignment="1">
      <alignment vertical="center"/>
    </xf>
    <xf numFmtId="0" fontId="34" fillId="44" borderId="60" xfId="0" applyFont="1" applyFill="1" applyBorder="1" applyAlignment="1">
      <alignment horizontal="center" vertical="center"/>
    </xf>
    <xf numFmtId="0" fontId="210" fillId="43" borderId="0" xfId="43" applyFont="1" applyFill="1" applyBorder="1" applyAlignment="1" applyProtection="1">
      <alignment horizontal="center" vertical="center"/>
      <protection/>
    </xf>
    <xf numFmtId="177" fontId="0" fillId="37" borderId="60" xfId="0" applyNumberFormat="1" applyFill="1" applyBorder="1" applyAlignment="1">
      <alignment vertical="center"/>
    </xf>
    <xf numFmtId="177" fontId="0" fillId="37" borderId="59" xfId="0" applyNumberFormat="1" applyFill="1" applyBorder="1" applyAlignment="1">
      <alignment vertical="center"/>
    </xf>
    <xf numFmtId="0" fontId="10" fillId="37" borderId="54" xfId="0" applyFont="1" applyFill="1" applyBorder="1" applyAlignment="1">
      <alignment horizontal="center" vertical="center"/>
    </xf>
    <xf numFmtId="0" fontId="12" fillId="37" borderId="54" xfId="0" applyFont="1" applyFill="1" applyBorder="1" applyAlignment="1">
      <alignment horizontal="center" vertical="center"/>
    </xf>
    <xf numFmtId="0" fontId="211" fillId="44" borderId="20" xfId="0" applyFont="1" applyFill="1" applyBorder="1" applyAlignment="1">
      <alignment horizontal="center" vertical="center"/>
    </xf>
    <xf numFmtId="0" fontId="212" fillId="44" borderId="20" xfId="0" applyFont="1" applyFill="1" applyBorder="1" applyAlignment="1">
      <alignment horizontal="center" vertical="center"/>
    </xf>
    <xf numFmtId="0" fontId="63" fillId="0" borderId="82" xfId="0" applyFont="1" applyBorder="1" applyAlignment="1">
      <alignment horizontal="center" vertical="center" shrinkToFit="1"/>
    </xf>
    <xf numFmtId="0" fontId="63" fillId="0" borderId="82" xfId="0" applyFont="1" applyBorder="1" applyAlignment="1">
      <alignment vertical="center" shrinkToFit="1"/>
    </xf>
    <xf numFmtId="0" fontId="63" fillId="0" borderId="83" xfId="0" applyFont="1" applyBorder="1" applyAlignment="1">
      <alignment horizontal="center" vertical="center" shrinkToFit="1"/>
    </xf>
    <xf numFmtId="0" fontId="63" fillId="0" borderId="83" xfId="0" applyFont="1" applyBorder="1" applyAlignment="1">
      <alignment vertical="center" shrinkToFit="1"/>
    </xf>
    <xf numFmtId="0" fontId="63" fillId="0" borderId="87" xfId="0" applyFont="1" applyBorder="1" applyAlignment="1">
      <alignment horizontal="center" vertical="center" shrinkToFit="1"/>
    </xf>
    <xf numFmtId="0" fontId="63" fillId="0" borderId="87" xfId="0" applyFont="1" applyBorder="1" applyAlignment="1">
      <alignment vertical="center" shrinkToFit="1"/>
    </xf>
    <xf numFmtId="0" fontId="19" fillId="0" borderId="33" xfId="0" applyFont="1" applyBorder="1" applyAlignment="1">
      <alignment vertical="center" shrinkToFit="1"/>
    </xf>
    <xf numFmtId="0" fontId="19" fillId="0" borderId="57" xfId="0" applyFont="1" applyBorder="1" applyAlignment="1">
      <alignment vertical="center" shrinkToFit="1"/>
    </xf>
    <xf numFmtId="0" fontId="19" fillId="0" borderId="77" xfId="0" applyFont="1" applyBorder="1" applyAlignment="1">
      <alignment vertical="center" shrinkToFit="1"/>
    </xf>
    <xf numFmtId="0" fontId="63" fillId="0" borderId="77" xfId="0" applyFont="1" applyBorder="1" applyAlignment="1">
      <alignment vertical="center" shrinkToFit="1"/>
    </xf>
    <xf numFmtId="0" fontId="32" fillId="12" borderId="83" xfId="0" applyFont="1" applyFill="1" applyBorder="1" applyAlignment="1" applyProtection="1">
      <alignment horizontal="center" vertical="center"/>
      <protection/>
    </xf>
    <xf numFmtId="0" fontId="71" fillId="12" borderId="83" xfId="0" applyFont="1" applyFill="1" applyBorder="1" applyAlignment="1" applyProtection="1">
      <alignment horizontal="center" vertical="center"/>
      <protection/>
    </xf>
    <xf numFmtId="0" fontId="71" fillId="12" borderId="96" xfId="0" applyFont="1" applyFill="1" applyBorder="1" applyAlignment="1" applyProtection="1">
      <alignment horizontal="center" vertical="center"/>
      <protection/>
    </xf>
    <xf numFmtId="0" fontId="32" fillId="12" borderId="86" xfId="0" applyFont="1" applyFill="1" applyBorder="1" applyAlignment="1" applyProtection="1">
      <alignment horizontal="center" vertical="center"/>
      <protection/>
    </xf>
    <xf numFmtId="0" fontId="71" fillId="12" borderId="86" xfId="0" applyFont="1" applyFill="1" applyBorder="1" applyAlignment="1" applyProtection="1">
      <alignment horizontal="center" vertical="center"/>
      <protection/>
    </xf>
    <xf numFmtId="0" fontId="71" fillId="12" borderId="99" xfId="0" applyFont="1" applyFill="1" applyBorder="1" applyAlignment="1" applyProtection="1">
      <alignment horizontal="center" vertical="center"/>
      <protection/>
    </xf>
    <xf numFmtId="0" fontId="46" fillId="33" borderId="94" xfId="0" applyFont="1" applyFill="1" applyBorder="1" applyAlignment="1" applyProtection="1">
      <alignment horizontal="left" vertical="center"/>
      <protection locked="0"/>
    </xf>
    <xf numFmtId="0" fontId="46" fillId="33" borderId="96" xfId="0" applyFont="1" applyFill="1" applyBorder="1" applyAlignment="1" applyProtection="1">
      <alignment horizontal="left" vertical="center"/>
      <protection locked="0"/>
    </xf>
    <xf numFmtId="0" fontId="46" fillId="33" borderId="102" xfId="0" applyFont="1" applyFill="1" applyBorder="1" applyAlignment="1" applyProtection="1">
      <alignment horizontal="left" vertical="center"/>
      <protection locked="0"/>
    </xf>
    <xf numFmtId="0" fontId="46" fillId="0" borderId="96" xfId="0" applyFont="1" applyBorder="1" applyAlignment="1" applyProtection="1">
      <alignment horizontal="left" vertical="center"/>
      <protection locked="0"/>
    </xf>
    <xf numFmtId="0" fontId="19" fillId="0" borderId="87" xfId="0" applyFont="1" applyBorder="1" applyAlignment="1" applyProtection="1">
      <alignment horizontal="left" vertical="center"/>
      <protection locked="0"/>
    </xf>
    <xf numFmtId="0" fontId="46" fillId="0" borderId="102" xfId="0" applyFont="1" applyBorder="1" applyAlignment="1" applyProtection="1">
      <alignment horizontal="left" vertical="center"/>
      <protection locked="0"/>
    </xf>
    <xf numFmtId="0" fontId="19" fillId="0" borderId="96" xfId="0" applyFont="1" applyBorder="1" applyAlignment="1" applyProtection="1">
      <alignment vertical="center"/>
      <protection locked="0"/>
    </xf>
    <xf numFmtId="0" fontId="19" fillId="0" borderId="103" xfId="0" applyFont="1" applyBorder="1" applyAlignment="1" applyProtection="1">
      <alignment vertical="center"/>
      <protection locked="0"/>
    </xf>
    <xf numFmtId="0" fontId="46" fillId="0" borderId="103" xfId="0" applyFont="1" applyBorder="1" applyAlignment="1" applyProtection="1">
      <alignment horizontal="left" vertical="center"/>
      <protection locked="0"/>
    </xf>
    <xf numFmtId="0" fontId="193" fillId="37" borderId="50" xfId="0" applyFont="1" applyFill="1" applyBorder="1" applyAlignment="1">
      <alignment vertical="center"/>
    </xf>
    <xf numFmtId="0" fontId="37" fillId="44" borderId="34" xfId="0" applyFont="1" applyFill="1" applyBorder="1" applyAlignment="1">
      <alignment horizontal="center" vertical="center"/>
    </xf>
    <xf numFmtId="0" fontId="34" fillId="44" borderId="66" xfId="0" applyFont="1" applyFill="1" applyBorder="1" applyAlignment="1">
      <alignment vertical="center"/>
    </xf>
    <xf numFmtId="0" fontId="67" fillId="44" borderId="54" xfId="0" applyFont="1" applyFill="1" applyBorder="1" applyAlignment="1">
      <alignment horizontal="center" vertical="center"/>
    </xf>
    <xf numFmtId="0" fontId="67" fillId="44" borderId="57" xfId="0" applyFont="1" applyFill="1" applyBorder="1" applyAlignment="1">
      <alignment horizontal="center" vertical="center"/>
    </xf>
    <xf numFmtId="0" fontId="67" fillId="44" borderId="20" xfId="0" applyNumberFormat="1" applyFont="1" applyFill="1" applyBorder="1" applyAlignment="1">
      <alignment horizontal="left" vertical="center"/>
    </xf>
    <xf numFmtId="0" fontId="19" fillId="44" borderId="82" xfId="0" applyFont="1" applyFill="1" applyBorder="1" applyAlignment="1">
      <alignment horizontal="center" vertical="center"/>
    </xf>
    <xf numFmtId="0" fontId="19" fillId="44" borderId="83" xfId="0" applyFont="1" applyFill="1" applyBorder="1" applyAlignment="1">
      <alignment horizontal="center" vertical="center"/>
    </xf>
    <xf numFmtId="0" fontId="49" fillId="44" borderId="79" xfId="0" applyFont="1" applyFill="1" applyBorder="1" applyAlignment="1">
      <alignment horizontal="center" vertical="center"/>
    </xf>
    <xf numFmtId="0" fontId="49" fillId="44" borderId="80" xfId="0" applyFont="1" applyFill="1" applyBorder="1" applyAlignment="1">
      <alignment horizontal="center" vertical="center"/>
    </xf>
    <xf numFmtId="0" fontId="35" fillId="44" borderId="64" xfId="0" applyFont="1" applyFill="1" applyBorder="1" applyAlignment="1">
      <alignment horizontal="center" vertical="center"/>
    </xf>
    <xf numFmtId="0" fontId="35" fillId="44" borderId="20" xfId="0" applyFont="1" applyFill="1" applyBorder="1" applyAlignment="1">
      <alignment horizontal="center" vertical="center"/>
    </xf>
    <xf numFmtId="0" fontId="35" fillId="44" borderId="50" xfId="0" applyFont="1" applyFill="1" applyBorder="1" applyAlignment="1">
      <alignment horizontal="center" vertical="center"/>
    </xf>
    <xf numFmtId="0" fontId="35" fillId="44" borderId="72" xfId="0" applyFont="1" applyFill="1" applyBorder="1" applyAlignment="1">
      <alignment horizontal="center" vertical="center"/>
    </xf>
    <xf numFmtId="0" fontId="19" fillId="40" borderId="29" xfId="0" applyFont="1" applyFill="1" applyBorder="1" applyAlignment="1">
      <alignment horizontal="center" vertical="center" shrinkToFit="1"/>
    </xf>
    <xf numFmtId="0" fontId="46" fillId="44" borderId="15" xfId="0" applyFont="1" applyFill="1" applyBorder="1" applyAlignment="1">
      <alignment horizontal="center" vertical="center"/>
    </xf>
    <xf numFmtId="0" fontId="19" fillId="44" borderId="15" xfId="0" applyFont="1" applyFill="1" applyBorder="1" applyAlignment="1">
      <alignment horizontal="center" vertical="center"/>
    </xf>
    <xf numFmtId="0" fontId="19" fillId="44" borderId="67" xfId="0" applyFont="1" applyFill="1" applyBorder="1" applyAlignment="1">
      <alignment horizontal="center" vertical="center"/>
    </xf>
    <xf numFmtId="0" fontId="19" fillId="44" borderId="12" xfId="0" applyFont="1" applyFill="1" applyBorder="1" applyAlignment="1">
      <alignment horizontal="center" vertical="center"/>
    </xf>
    <xf numFmtId="0" fontId="19" fillId="44" borderId="28" xfId="0" applyFont="1" applyFill="1" applyBorder="1" applyAlignment="1">
      <alignment horizontal="center" vertical="center"/>
    </xf>
    <xf numFmtId="0" fontId="19" fillId="44" borderId="29" xfId="0" applyFont="1" applyFill="1" applyBorder="1" applyAlignment="1">
      <alignment horizontal="center" vertical="center" shrinkToFit="1"/>
    </xf>
    <xf numFmtId="0" fontId="205" fillId="49" borderId="0" xfId="43" applyFont="1" applyFill="1" applyBorder="1" applyAlignment="1" applyProtection="1">
      <alignment vertical="center"/>
      <protection/>
    </xf>
    <xf numFmtId="0" fontId="205" fillId="0" borderId="0" xfId="43" applyFont="1" applyFill="1" applyBorder="1" applyAlignment="1" applyProtection="1">
      <alignment vertical="center"/>
      <protection/>
    </xf>
    <xf numFmtId="0" fontId="49" fillId="33" borderId="89" xfId="0" applyFont="1" applyFill="1" applyBorder="1" applyAlignment="1" applyProtection="1">
      <alignment vertical="center"/>
      <protection locked="0"/>
    </xf>
    <xf numFmtId="0" fontId="49" fillId="33" borderId="104" xfId="0" applyFont="1" applyFill="1" applyBorder="1" applyAlignment="1" applyProtection="1">
      <alignment vertical="center"/>
      <protection locked="0"/>
    </xf>
    <xf numFmtId="0" fontId="49" fillId="33" borderId="83" xfId="0" applyFont="1" applyFill="1" applyBorder="1" applyAlignment="1" applyProtection="1">
      <alignment vertical="center"/>
      <protection locked="0"/>
    </xf>
    <xf numFmtId="0" fontId="49" fillId="33" borderId="96" xfId="0" applyFont="1" applyFill="1" applyBorder="1" applyAlignment="1" applyProtection="1">
      <alignment vertical="center"/>
      <protection locked="0"/>
    </xf>
    <xf numFmtId="0" fontId="49" fillId="33" borderId="88" xfId="0" applyFont="1" applyFill="1" applyBorder="1" applyAlignment="1" applyProtection="1">
      <alignment vertical="center"/>
      <protection locked="0"/>
    </xf>
    <xf numFmtId="0" fontId="49" fillId="33" borderId="103" xfId="0" applyFont="1" applyFill="1" applyBorder="1" applyAlignment="1" applyProtection="1">
      <alignment vertical="center"/>
      <protection locked="0"/>
    </xf>
    <xf numFmtId="0" fontId="49" fillId="0" borderId="83" xfId="0" applyFont="1" applyBorder="1" applyAlignment="1" applyProtection="1">
      <alignment vertical="center"/>
      <protection locked="0"/>
    </xf>
    <xf numFmtId="0" fontId="49" fillId="0" borderId="96" xfId="0" applyFont="1" applyBorder="1" applyAlignment="1" applyProtection="1">
      <alignment vertical="center"/>
      <protection locked="0"/>
    </xf>
    <xf numFmtId="0" fontId="49" fillId="0" borderId="88" xfId="0" applyFont="1" applyBorder="1" applyAlignment="1" applyProtection="1">
      <alignment vertical="center"/>
      <protection locked="0"/>
    </xf>
    <xf numFmtId="0" fontId="49" fillId="0" borderId="103" xfId="0" applyFont="1" applyBorder="1" applyAlignment="1" applyProtection="1">
      <alignment vertical="center"/>
      <protection locked="0"/>
    </xf>
    <xf numFmtId="0" fontId="61" fillId="43" borderId="56" xfId="0" applyFont="1" applyFill="1" applyBorder="1" applyAlignment="1">
      <alignment horizontal="center" vertical="center" shrinkToFit="1"/>
    </xf>
    <xf numFmtId="6" fontId="0" fillId="0" borderId="15" xfId="0" applyNumberFormat="1" applyFont="1" applyFill="1" applyBorder="1" applyAlignment="1" applyProtection="1">
      <alignment vertical="center"/>
      <protection locked="0"/>
    </xf>
    <xf numFmtId="6" fontId="0" fillId="0" borderId="20" xfId="0" applyNumberFormat="1" applyFont="1" applyFill="1" applyBorder="1" applyAlignment="1" applyProtection="1">
      <alignment vertical="center"/>
      <protection locked="0"/>
    </xf>
    <xf numFmtId="6" fontId="0" fillId="0" borderId="17" xfId="0" applyNumberFormat="1" applyFont="1" applyFill="1" applyBorder="1" applyAlignment="1" applyProtection="1">
      <alignment vertical="center"/>
      <protection locked="0"/>
    </xf>
    <xf numFmtId="6" fontId="0" fillId="35" borderId="22" xfId="0" applyNumberFormat="1" applyFill="1" applyBorder="1" applyAlignment="1">
      <alignment vertical="center"/>
    </xf>
    <xf numFmtId="6" fontId="9" fillId="35" borderId="24" xfId="0" applyNumberFormat="1" applyFont="1" applyFill="1" applyBorder="1" applyAlignment="1">
      <alignment vertical="center"/>
    </xf>
    <xf numFmtId="0" fontId="32" fillId="0" borderId="82" xfId="0" applyFont="1" applyFill="1" applyBorder="1" applyAlignment="1" applyProtection="1">
      <alignment horizontal="center" vertical="center"/>
      <protection locked="0"/>
    </xf>
    <xf numFmtId="0" fontId="71" fillId="0" borderId="82" xfId="0" applyFont="1" applyFill="1" applyBorder="1" applyAlignment="1" applyProtection="1">
      <alignment horizontal="center" vertical="center"/>
      <protection locked="0"/>
    </xf>
    <xf numFmtId="0" fontId="71" fillId="0" borderId="94" xfId="0" applyFont="1" applyFill="1" applyBorder="1" applyAlignment="1" applyProtection="1">
      <alignment horizontal="center" vertical="center"/>
      <protection locked="0"/>
    </xf>
    <xf numFmtId="0" fontId="32" fillId="0" borderId="83" xfId="0" applyFont="1" applyFill="1" applyBorder="1" applyAlignment="1" applyProtection="1">
      <alignment horizontal="center" vertical="center"/>
      <protection locked="0"/>
    </xf>
    <xf numFmtId="0" fontId="71" fillId="0" borderId="83" xfId="0" applyFont="1" applyFill="1" applyBorder="1" applyAlignment="1" applyProtection="1">
      <alignment horizontal="center" vertical="center"/>
      <protection locked="0"/>
    </xf>
    <xf numFmtId="0" fontId="71" fillId="0" borderId="96" xfId="0" applyFont="1" applyFill="1" applyBorder="1" applyAlignment="1" applyProtection="1">
      <alignment horizontal="center" vertical="center"/>
      <protection locked="0"/>
    </xf>
    <xf numFmtId="0" fontId="32" fillId="12" borderId="64" xfId="0" applyFont="1" applyFill="1" applyBorder="1" applyAlignment="1">
      <alignment vertical="center" shrinkToFit="1"/>
    </xf>
    <xf numFmtId="0" fontId="49" fillId="12" borderId="52" xfId="0" applyFont="1" applyFill="1" applyBorder="1" applyAlignment="1">
      <alignment horizontal="left" vertical="center"/>
    </xf>
    <xf numFmtId="0" fontId="32" fillId="33" borderId="20" xfId="0" applyFont="1" applyFill="1" applyBorder="1" applyAlignment="1" applyProtection="1">
      <alignment horizontal="center" vertical="center"/>
      <protection locked="0"/>
    </xf>
    <xf numFmtId="177" fontId="13" fillId="6" borderId="59" xfId="0" applyNumberFormat="1" applyFont="1" applyFill="1" applyBorder="1" applyAlignment="1">
      <alignment horizontal="center" vertical="center" shrinkToFit="1"/>
    </xf>
    <xf numFmtId="177" fontId="13" fillId="6" borderId="49" xfId="0" applyNumberFormat="1" applyFont="1" applyFill="1" applyBorder="1" applyAlignment="1">
      <alignment horizontal="center" vertical="center" shrinkToFit="1"/>
    </xf>
    <xf numFmtId="177" fontId="13" fillId="6" borderId="73" xfId="0" applyNumberFormat="1" applyFont="1" applyFill="1" applyBorder="1" applyAlignment="1">
      <alignment horizontal="center" vertical="center" shrinkToFit="1"/>
    </xf>
    <xf numFmtId="0" fontId="0" fillId="0" borderId="83" xfId="0" applyFont="1" applyBorder="1" applyAlignment="1">
      <alignment vertical="center"/>
    </xf>
    <xf numFmtId="0" fontId="0" fillId="0" borderId="88" xfId="0" applyNumberFormat="1" applyFont="1" applyFill="1" applyBorder="1" applyAlignment="1" applyProtection="1">
      <alignment horizontal="center" vertical="center"/>
      <protection locked="0"/>
    </xf>
    <xf numFmtId="0" fontId="13" fillId="33" borderId="105" xfId="0" applyNumberFormat="1" applyFont="1" applyFill="1" applyBorder="1" applyAlignment="1">
      <alignment horizontal="center" vertical="center"/>
    </xf>
    <xf numFmtId="0" fontId="13" fillId="33" borderId="82" xfId="0" applyNumberFormat="1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8" fillId="33" borderId="87" xfId="0" applyNumberFormat="1" applyFont="1" applyFill="1" applyBorder="1" applyAlignment="1" applyProtection="1">
      <alignment horizontal="center" vertical="center"/>
      <protection locked="0"/>
    </xf>
    <xf numFmtId="0" fontId="82" fillId="33" borderId="87" xfId="0" applyNumberFormat="1" applyFont="1" applyFill="1" applyBorder="1" applyAlignment="1" applyProtection="1">
      <alignment horizontal="center" vertical="center"/>
      <protection locked="0"/>
    </xf>
    <xf numFmtId="0" fontId="18" fillId="0" borderId="82" xfId="0" applyNumberFormat="1" applyFont="1" applyFill="1" applyBorder="1" applyAlignment="1" applyProtection="1">
      <alignment horizontal="center" vertical="center"/>
      <protection locked="0"/>
    </xf>
    <xf numFmtId="0" fontId="18" fillId="0" borderId="106" xfId="0" applyNumberFormat="1" applyFont="1" applyFill="1" applyBorder="1" applyAlignment="1" applyProtection="1">
      <alignment horizontal="center" vertical="center"/>
      <protection locked="0"/>
    </xf>
    <xf numFmtId="0" fontId="82" fillId="0" borderId="83" xfId="0" applyNumberFormat="1" applyFont="1" applyFill="1" applyBorder="1" applyAlignment="1" applyProtection="1">
      <alignment horizontal="center" vertical="center"/>
      <protection locked="0"/>
    </xf>
    <xf numFmtId="0" fontId="18" fillId="0" borderId="107" xfId="0" applyNumberFormat="1" applyFont="1" applyFill="1" applyBorder="1" applyAlignment="1" applyProtection="1">
      <alignment horizontal="center" vertical="center"/>
      <protection locked="0"/>
    </xf>
    <xf numFmtId="0" fontId="82" fillId="0" borderId="96" xfId="0" applyNumberFormat="1" applyFont="1" applyFill="1" applyBorder="1" applyAlignment="1" applyProtection="1">
      <alignment horizontal="center" vertical="center"/>
      <protection locked="0"/>
    </xf>
    <xf numFmtId="0" fontId="82" fillId="0" borderId="88" xfId="0" applyNumberFormat="1" applyFont="1" applyFill="1" applyBorder="1" applyAlignment="1" applyProtection="1">
      <alignment horizontal="center" vertical="center"/>
      <protection locked="0"/>
    </xf>
    <xf numFmtId="0" fontId="82" fillId="0" borderId="108" xfId="0" applyNumberFormat="1" applyFont="1" applyFill="1" applyBorder="1" applyAlignment="1" applyProtection="1">
      <alignment horizontal="center" vertical="center"/>
      <protection locked="0"/>
    </xf>
    <xf numFmtId="0" fontId="82" fillId="0" borderId="109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4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3" fillId="33" borderId="105" xfId="0" applyNumberFormat="1" applyFont="1" applyFill="1" applyBorder="1" applyAlignment="1" applyProtection="1">
      <alignment horizontal="center" vertical="center"/>
      <protection/>
    </xf>
    <xf numFmtId="0" fontId="20" fillId="33" borderId="105" xfId="0" applyNumberFormat="1" applyFont="1" applyFill="1" applyBorder="1" applyAlignment="1" applyProtection="1">
      <alignment horizontal="center" vertical="center"/>
      <protection/>
    </xf>
    <xf numFmtId="0" fontId="109" fillId="0" borderId="0" xfId="0" applyFont="1" applyAlignment="1">
      <alignment vertical="center"/>
    </xf>
    <xf numFmtId="0" fontId="19" fillId="40" borderId="63" xfId="0" applyFont="1" applyFill="1" applyBorder="1" applyAlignment="1">
      <alignment horizontal="center" vertical="center"/>
    </xf>
    <xf numFmtId="0" fontId="19" fillId="44" borderId="63" xfId="0" applyFont="1" applyFill="1" applyBorder="1" applyAlignment="1">
      <alignment horizontal="center" vertical="center"/>
    </xf>
    <xf numFmtId="0" fontId="46" fillId="33" borderId="104" xfId="0" applyFont="1" applyFill="1" applyBorder="1" applyAlignment="1" applyProtection="1">
      <alignment horizontal="left" vertical="center"/>
      <protection locked="0"/>
    </xf>
    <xf numFmtId="0" fontId="19" fillId="43" borderId="89" xfId="0" applyFont="1" applyFill="1" applyBorder="1" applyAlignment="1">
      <alignment horizontal="center" vertical="center"/>
    </xf>
    <xf numFmtId="0" fontId="67" fillId="40" borderId="21" xfId="0" applyFont="1" applyFill="1" applyBorder="1" applyAlignment="1">
      <alignment horizontal="center" vertical="center"/>
    </xf>
    <xf numFmtId="0" fontId="34" fillId="44" borderId="21" xfId="0" applyFont="1" applyFill="1" applyBorder="1" applyAlignment="1">
      <alignment horizontal="center" vertical="center"/>
    </xf>
    <xf numFmtId="0" fontId="35" fillId="44" borderId="63" xfId="0" applyFont="1" applyFill="1" applyBorder="1" applyAlignment="1">
      <alignment vertical="center" shrinkToFit="1"/>
    </xf>
    <xf numFmtId="0" fontId="35" fillId="44" borderId="15" xfId="0" applyFont="1" applyFill="1" applyBorder="1" applyAlignment="1">
      <alignment vertical="center" shrinkToFit="1"/>
    </xf>
    <xf numFmtId="0" fontId="35" fillId="44" borderId="16" xfId="0" applyFont="1" applyFill="1" applyBorder="1" applyAlignment="1">
      <alignment vertical="center" shrinkToFit="1"/>
    </xf>
    <xf numFmtId="0" fontId="35" fillId="44" borderId="64" xfId="0" applyFont="1" applyFill="1" applyBorder="1" applyAlignment="1">
      <alignment vertical="center" shrinkToFit="1"/>
    </xf>
    <xf numFmtId="0" fontId="35" fillId="44" borderId="20" xfId="0" applyFont="1" applyFill="1" applyBorder="1" applyAlignment="1">
      <alignment vertical="center" shrinkToFit="1"/>
    </xf>
    <xf numFmtId="0" fontId="35" fillId="44" borderId="21" xfId="0" applyFont="1" applyFill="1" applyBorder="1" applyAlignment="1">
      <alignment vertical="center" shrinkToFit="1"/>
    </xf>
    <xf numFmtId="0" fontId="213" fillId="0" borderId="0" xfId="0" applyFont="1" applyBorder="1" applyAlignment="1">
      <alignment vertical="center"/>
    </xf>
    <xf numFmtId="186" fontId="214" fillId="0" borderId="93" xfId="0" applyNumberFormat="1" applyFont="1" applyFill="1" applyBorder="1" applyAlignment="1">
      <alignment horizontal="left" vertical="center" shrinkToFit="1"/>
    </xf>
    <xf numFmtId="186" fontId="214" fillId="0" borderId="95" xfId="0" applyNumberFormat="1" applyFont="1" applyFill="1" applyBorder="1" applyAlignment="1">
      <alignment horizontal="left" vertical="center" shrinkToFit="1"/>
    </xf>
    <xf numFmtId="186" fontId="202" fillId="0" borderId="95" xfId="0" applyNumberFormat="1" applyFont="1" applyFill="1" applyBorder="1" applyAlignment="1">
      <alignment horizontal="left" vertical="center" shrinkToFit="1"/>
    </xf>
    <xf numFmtId="186" fontId="61" fillId="0" borderId="95" xfId="0" applyNumberFormat="1" applyFont="1" applyFill="1" applyBorder="1" applyAlignment="1">
      <alignment horizontal="left" vertical="center" shrinkToFit="1"/>
    </xf>
    <xf numFmtId="186" fontId="214" fillId="12" borderId="95" xfId="0" applyNumberFormat="1" applyFont="1" applyFill="1" applyBorder="1" applyAlignment="1" applyProtection="1">
      <alignment horizontal="left" vertical="center" shrinkToFit="1"/>
      <protection/>
    </xf>
    <xf numFmtId="186" fontId="214" fillId="12" borderId="98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3" fillId="0" borderId="0" xfId="0" applyFont="1" applyAlignment="1">
      <alignment vertical="center" shrinkToFit="1"/>
    </xf>
    <xf numFmtId="14" fontId="63" fillId="0" borderId="0" xfId="0" applyNumberFormat="1" applyFont="1" applyAlignment="1">
      <alignment vertical="center"/>
    </xf>
    <xf numFmtId="0" fontId="81" fillId="50" borderId="0" xfId="0" applyFont="1" applyFill="1" applyAlignment="1">
      <alignment vertical="center"/>
    </xf>
    <xf numFmtId="0" fontId="0" fillId="50" borderId="0" xfId="0" applyFill="1" applyAlignment="1">
      <alignment vertical="center"/>
    </xf>
    <xf numFmtId="0" fontId="82" fillId="50" borderId="0" xfId="0" applyFont="1" applyFill="1" applyAlignment="1">
      <alignment vertical="center"/>
    </xf>
    <xf numFmtId="0" fontId="83" fillId="50" borderId="0" xfId="0" applyFont="1" applyFill="1" applyAlignment="1">
      <alignment vertical="center"/>
    </xf>
    <xf numFmtId="0" fontId="0" fillId="50" borderId="0" xfId="0" applyFont="1" applyFill="1" applyAlignment="1">
      <alignment vertical="center"/>
    </xf>
    <xf numFmtId="0" fontId="18" fillId="50" borderId="0" xfId="0" applyFont="1" applyFill="1" applyAlignment="1">
      <alignment vertical="center"/>
    </xf>
    <xf numFmtId="0" fontId="8" fillId="50" borderId="0" xfId="0" applyFont="1" applyFill="1" applyAlignment="1">
      <alignment vertical="center"/>
    </xf>
    <xf numFmtId="0" fontId="215" fillId="35" borderId="46" xfId="0" applyFont="1" applyFill="1" applyBorder="1" applyAlignment="1">
      <alignment horizontal="center" vertical="center"/>
    </xf>
    <xf numFmtId="0" fontId="19" fillId="35" borderId="54" xfId="0" applyFont="1" applyFill="1" applyBorder="1" applyAlignment="1">
      <alignment horizontal="center" vertical="center"/>
    </xf>
    <xf numFmtId="56" fontId="215" fillId="35" borderId="44" xfId="0" applyNumberFormat="1" applyFont="1" applyFill="1" applyBorder="1" applyAlignment="1">
      <alignment horizontal="center" vertical="center"/>
    </xf>
    <xf numFmtId="0" fontId="19" fillId="35" borderId="49" xfId="0" applyFont="1" applyFill="1" applyBorder="1" applyAlignment="1">
      <alignment horizontal="center" vertical="center"/>
    </xf>
    <xf numFmtId="49" fontId="44" fillId="33" borderId="110" xfId="0" applyNumberFormat="1" applyFont="1" applyFill="1" applyBorder="1" applyAlignment="1" applyProtection="1">
      <alignment vertical="center"/>
      <protection locked="0"/>
    </xf>
    <xf numFmtId="49" fontId="44" fillId="33" borderId="111" xfId="0" applyNumberFormat="1" applyFont="1" applyFill="1" applyBorder="1" applyAlignment="1" applyProtection="1">
      <alignment vertical="center"/>
      <protection locked="0"/>
    </xf>
    <xf numFmtId="49" fontId="44" fillId="33" borderId="112" xfId="0" applyNumberFormat="1" applyFont="1" applyFill="1" applyBorder="1" applyAlignment="1" applyProtection="1">
      <alignment vertical="center"/>
      <protection locked="0"/>
    </xf>
    <xf numFmtId="49" fontId="44" fillId="0" borderId="47" xfId="0" applyNumberFormat="1" applyFont="1" applyBorder="1" applyAlignment="1" applyProtection="1">
      <alignment vertical="center"/>
      <protection locked="0"/>
    </xf>
    <xf numFmtId="49" fontId="44" fillId="33" borderId="61" xfId="0" applyNumberFormat="1" applyFont="1" applyFill="1" applyBorder="1" applyAlignment="1" applyProtection="1">
      <alignment vertical="center"/>
      <protection locked="0"/>
    </xf>
    <xf numFmtId="49" fontId="44" fillId="33" borderId="113" xfId="0" applyNumberFormat="1" applyFont="1" applyFill="1" applyBorder="1" applyAlignment="1" applyProtection="1">
      <alignment vertical="center"/>
      <protection locked="0"/>
    </xf>
    <xf numFmtId="49" fontId="21" fillId="33" borderId="114" xfId="0" applyNumberFormat="1" applyFont="1" applyFill="1" applyBorder="1" applyAlignment="1" applyProtection="1">
      <alignment vertical="center"/>
      <protection locked="0"/>
    </xf>
    <xf numFmtId="49" fontId="21" fillId="0" borderId="62" xfId="0" applyNumberFormat="1" applyFont="1" applyBorder="1" applyAlignment="1" applyProtection="1">
      <alignment vertical="center"/>
      <protection locked="0"/>
    </xf>
    <xf numFmtId="49" fontId="21" fillId="0" borderId="115" xfId="0" applyNumberFormat="1" applyFont="1" applyBorder="1" applyAlignment="1" applyProtection="1">
      <alignment vertical="center"/>
      <protection locked="0"/>
    </xf>
    <xf numFmtId="49" fontId="21" fillId="0" borderId="44" xfId="0" applyNumberFormat="1" applyFont="1" applyBorder="1" applyAlignment="1" applyProtection="1">
      <alignment vertical="center"/>
      <protection locked="0"/>
    </xf>
    <xf numFmtId="49" fontId="21" fillId="0" borderId="37" xfId="0" applyNumberFormat="1" applyFont="1" applyBorder="1" applyAlignment="1" applyProtection="1">
      <alignment vertical="center"/>
      <protection locked="0"/>
    </xf>
    <xf numFmtId="49" fontId="21" fillId="0" borderId="45" xfId="0" applyNumberFormat="1" applyFont="1" applyBorder="1" applyAlignment="1" applyProtection="1">
      <alignment vertical="center"/>
      <protection locked="0"/>
    </xf>
    <xf numFmtId="0" fontId="21" fillId="37" borderId="105" xfId="0" applyFont="1" applyFill="1" applyBorder="1" applyAlignment="1">
      <alignment vertical="center" shrinkToFit="1"/>
    </xf>
    <xf numFmtId="49" fontId="21" fillId="33" borderId="116" xfId="0" applyNumberFormat="1" applyFont="1" applyFill="1" applyBorder="1" applyAlignment="1" applyProtection="1">
      <alignment vertical="center"/>
      <protection locked="0"/>
    </xf>
    <xf numFmtId="49" fontId="21" fillId="33" borderId="117" xfId="0" applyNumberFormat="1" applyFont="1" applyFill="1" applyBorder="1" applyAlignment="1" applyProtection="1">
      <alignment vertical="center"/>
      <protection locked="0"/>
    </xf>
    <xf numFmtId="49" fontId="21" fillId="33" borderId="118" xfId="0" applyNumberFormat="1" applyFont="1" applyFill="1" applyBorder="1" applyAlignment="1" applyProtection="1">
      <alignment vertical="center"/>
      <protection locked="0"/>
    </xf>
    <xf numFmtId="0" fontId="21" fillId="37" borderId="83" xfId="0" applyFont="1" applyFill="1" applyBorder="1" applyAlignment="1">
      <alignment vertical="center" shrinkToFit="1"/>
    </xf>
    <xf numFmtId="49" fontId="21" fillId="33" borderId="84" xfId="0" applyNumberFormat="1" applyFont="1" applyFill="1" applyBorder="1" applyAlignment="1" applyProtection="1">
      <alignment vertical="center"/>
      <protection locked="0"/>
    </xf>
    <xf numFmtId="49" fontId="21" fillId="33" borderId="97" xfId="0" applyNumberFormat="1" applyFont="1" applyFill="1" applyBorder="1" applyAlignment="1" applyProtection="1">
      <alignment vertical="center"/>
      <protection locked="0"/>
    </xf>
    <xf numFmtId="49" fontId="21" fillId="33" borderId="119" xfId="0" applyNumberFormat="1" applyFont="1" applyFill="1" applyBorder="1" applyAlignment="1" applyProtection="1">
      <alignment vertical="center"/>
      <protection locked="0"/>
    </xf>
    <xf numFmtId="49" fontId="21" fillId="0" borderId="33" xfId="0" applyNumberFormat="1" applyFont="1" applyBorder="1" applyAlignment="1" applyProtection="1">
      <alignment vertical="center"/>
      <protection locked="0"/>
    </xf>
    <xf numFmtId="0" fontId="19" fillId="37" borderId="83" xfId="0" applyFont="1" applyFill="1" applyBorder="1" applyAlignment="1">
      <alignment vertical="center" shrinkToFit="1"/>
    </xf>
    <xf numFmtId="49" fontId="21" fillId="0" borderId="97" xfId="0" applyNumberFormat="1" applyFont="1" applyBorder="1" applyAlignment="1" applyProtection="1">
      <alignment vertical="center"/>
      <protection locked="0"/>
    </xf>
    <xf numFmtId="49" fontId="21" fillId="0" borderId="119" xfId="0" applyNumberFormat="1" applyFont="1" applyBorder="1" applyAlignment="1" applyProtection="1">
      <alignment vertical="center"/>
      <protection locked="0"/>
    </xf>
    <xf numFmtId="49" fontId="21" fillId="0" borderId="84" xfId="0" applyNumberFormat="1" applyFont="1" applyBorder="1" applyAlignment="1" applyProtection="1">
      <alignment vertical="center"/>
      <protection locked="0"/>
    </xf>
    <xf numFmtId="0" fontId="85" fillId="37" borderId="83" xfId="0" applyFont="1" applyFill="1" applyBorder="1" applyAlignment="1">
      <alignment vertical="center" shrinkToFit="1"/>
    </xf>
    <xf numFmtId="49" fontId="86" fillId="33" borderId="119" xfId="43" applyNumberFormat="1" applyFont="1" applyFill="1" applyBorder="1" applyAlignment="1" applyProtection="1">
      <alignment vertical="center" shrinkToFit="1"/>
      <protection locked="0"/>
    </xf>
    <xf numFmtId="0" fontId="21" fillId="37" borderId="120" xfId="0" applyFont="1" applyFill="1" applyBorder="1" applyAlignment="1">
      <alignment vertical="center" shrinkToFit="1"/>
    </xf>
    <xf numFmtId="0" fontId="21" fillId="37" borderId="97" xfId="0" applyFont="1" applyFill="1" applyBorder="1" applyAlignment="1">
      <alignment vertical="center" shrinkToFit="1"/>
    </xf>
    <xf numFmtId="0" fontId="21" fillId="37" borderId="80" xfId="0" applyFont="1" applyFill="1" applyBorder="1" applyAlignment="1">
      <alignment vertical="center" shrinkToFit="1"/>
    </xf>
    <xf numFmtId="0" fontId="21" fillId="37" borderId="88" xfId="0" applyFont="1" applyFill="1" applyBorder="1" applyAlignment="1">
      <alignment vertical="center" shrinkToFit="1"/>
    </xf>
    <xf numFmtId="49" fontId="21" fillId="33" borderId="121" xfId="0" applyNumberFormat="1" applyFont="1" applyFill="1" applyBorder="1" applyAlignment="1" applyProtection="1">
      <alignment vertical="center"/>
      <protection locked="0"/>
    </xf>
    <xf numFmtId="49" fontId="21" fillId="33" borderId="122" xfId="0" applyNumberFormat="1" applyFont="1" applyFill="1" applyBorder="1" applyAlignment="1" applyProtection="1">
      <alignment vertical="center"/>
      <protection locked="0"/>
    </xf>
    <xf numFmtId="49" fontId="21" fillId="33" borderId="123" xfId="0" applyNumberFormat="1" applyFont="1" applyFill="1" applyBorder="1" applyAlignment="1" applyProtection="1">
      <alignment vertical="center"/>
      <protection locked="0"/>
    </xf>
    <xf numFmtId="0" fontId="21" fillId="37" borderId="13" xfId="0" applyFont="1" applyFill="1" applyBorder="1" applyAlignment="1">
      <alignment vertical="center"/>
    </xf>
    <xf numFmtId="49" fontId="21" fillId="0" borderId="32" xfId="0" applyNumberFormat="1" applyFont="1" applyBorder="1" applyAlignment="1" applyProtection="1">
      <alignment vertical="center"/>
      <protection locked="0"/>
    </xf>
    <xf numFmtId="0" fontId="21" fillId="37" borderId="56" xfId="0" applyFont="1" applyFill="1" applyBorder="1" applyAlignment="1">
      <alignment vertical="center"/>
    </xf>
    <xf numFmtId="0" fontId="21" fillId="37" borderId="56" xfId="0" applyFont="1" applyFill="1" applyBorder="1" applyAlignment="1">
      <alignment horizontal="center" vertical="center"/>
    </xf>
    <xf numFmtId="0" fontId="21" fillId="37" borderId="87" xfId="0" applyFont="1" applyFill="1" applyBorder="1" applyAlignment="1">
      <alignment vertical="center" shrinkToFit="1"/>
    </xf>
    <xf numFmtId="49" fontId="21" fillId="33" borderId="124" xfId="0" applyNumberFormat="1" applyFont="1" applyFill="1" applyBorder="1" applyAlignment="1" applyProtection="1">
      <alignment vertical="center"/>
      <protection locked="0"/>
    </xf>
    <xf numFmtId="49" fontId="21" fillId="33" borderId="125" xfId="0" applyNumberFormat="1" applyFont="1" applyFill="1" applyBorder="1" applyAlignment="1" applyProtection="1">
      <alignment vertical="center"/>
      <protection locked="0"/>
    </xf>
    <xf numFmtId="49" fontId="21" fillId="33" borderId="126" xfId="0" applyNumberFormat="1" applyFont="1" applyFill="1" applyBorder="1" applyAlignment="1" applyProtection="1">
      <alignment vertical="center"/>
      <protection locked="0"/>
    </xf>
    <xf numFmtId="0" fontId="21" fillId="37" borderId="89" xfId="0" applyFont="1" applyFill="1" applyBorder="1" applyAlignment="1">
      <alignment vertical="center" shrinkToFit="1"/>
    </xf>
    <xf numFmtId="49" fontId="21" fillId="33" borderId="92" xfId="0" applyNumberFormat="1" applyFont="1" applyFill="1" applyBorder="1" applyAlignment="1" applyProtection="1">
      <alignment vertical="center"/>
      <protection locked="0"/>
    </xf>
    <xf numFmtId="49" fontId="21" fillId="33" borderId="127" xfId="0" applyNumberFormat="1" applyFont="1" applyFill="1" applyBorder="1" applyAlignment="1" applyProtection="1">
      <alignment vertical="center"/>
      <protection locked="0"/>
    </xf>
    <xf numFmtId="49" fontId="21" fillId="33" borderId="128" xfId="0" applyNumberFormat="1" applyFont="1" applyFill="1" applyBorder="1" applyAlignment="1" applyProtection="1">
      <alignment vertical="center"/>
      <protection locked="0"/>
    </xf>
    <xf numFmtId="0" fontId="21" fillId="37" borderId="35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20" fontId="9" fillId="0" borderId="68" xfId="0" applyNumberFormat="1" applyFont="1" applyBorder="1" applyAlignment="1">
      <alignment horizontal="left" vertical="center"/>
    </xf>
    <xf numFmtId="0" fontId="66" fillId="12" borderId="20" xfId="0" applyFont="1" applyFill="1" applyBorder="1" applyAlignment="1">
      <alignment horizontal="center" vertical="center" wrapText="1" shrinkToFit="1"/>
    </xf>
    <xf numFmtId="0" fontId="63" fillId="0" borderId="129" xfId="0" applyFont="1" applyBorder="1" applyAlignment="1">
      <alignment horizontal="center" vertical="center" shrinkToFit="1"/>
    </xf>
    <xf numFmtId="0" fontId="63" fillId="0" borderId="129" xfId="0" applyFont="1" applyBorder="1" applyAlignment="1">
      <alignment vertical="center" shrinkToFit="1"/>
    </xf>
    <xf numFmtId="0" fontId="63" fillId="0" borderId="0" xfId="0" applyFont="1" applyAlignment="1">
      <alignment vertical="center"/>
    </xf>
    <xf numFmtId="0" fontId="0" fillId="0" borderId="48" xfId="0" applyBorder="1" applyAlignment="1">
      <alignment horizontal="right"/>
    </xf>
    <xf numFmtId="0" fontId="0" fillId="0" borderId="89" xfId="0" applyBorder="1" applyAlignment="1">
      <alignment horizontal="left" vertical="center"/>
    </xf>
    <xf numFmtId="0" fontId="0" fillId="0" borderId="19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 shrinkToFit="1"/>
    </xf>
    <xf numFmtId="0" fontId="0" fillId="51" borderId="47" xfId="0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48" xfId="0" applyBorder="1" applyAlignment="1">
      <alignment/>
    </xf>
    <xf numFmtId="0" fontId="0" fillId="0" borderId="4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37" xfId="0" applyBorder="1" applyAlignment="1">
      <alignment/>
    </xf>
    <xf numFmtId="190" fontId="0" fillId="0" borderId="45" xfId="0" applyNumberFormat="1" applyBorder="1" applyAlignment="1">
      <alignment horizontal="right"/>
    </xf>
    <xf numFmtId="0" fontId="63" fillId="0" borderId="0" xfId="0" applyFont="1" applyAlignment="1">
      <alignment/>
    </xf>
    <xf numFmtId="14" fontId="0" fillId="0" borderId="0" xfId="0" applyNumberFormat="1" applyAlignment="1" quotePrefix="1">
      <alignment horizontal="left" vertical="center"/>
    </xf>
    <xf numFmtId="0" fontId="66" fillId="40" borderId="59" xfId="0" applyFont="1" applyFill="1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35" fillId="43" borderId="101" xfId="0" applyFont="1" applyFill="1" applyBorder="1" applyAlignment="1" applyProtection="1">
      <alignment horizontal="center" vertical="center"/>
      <protection locked="0"/>
    </xf>
    <xf numFmtId="0" fontId="35" fillId="43" borderId="84" xfId="0" applyFont="1" applyFill="1" applyBorder="1" applyAlignment="1" applyProtection="1">
      <alignment horizontal="center" vertical="center"/>
      <protection locked="0"/>
    </xf>
    <xf numFmtId="0" fontId="35" fillId="43" borderId="85" xfId="0" applyFont="1" applyFill="1" applyBorder="1" applyAlignment="1" applyProtection="1">
      <alignment horizontal="center" vertical="center"/>
      <protection locked="0"/>
    </xf>
    <xf numFmtId="0" fontId="35" fillId="51" borderId="101" xfId="0" applyFont="1" applyFill="1" applyBorder="1" applyAlignment="1" applyProtection="1">
      <alignment horizontal="center" vertical="center"/>
      <protection locked="0"/>
    </xf>
    <xf numFmtId="0" fontId="9" fillId="43" borderId="20" xfId="0" applyFont="1" applyFill="1" applyBorder="1" applyAlignment="1" applyProtection="1">
      <alignment vertical="center"/>
      <protection/>
    </xf>
    <xf numFmtId="0" fontId="49" fillId="51" borderId="83" xfId="0" applyFont="1" applyFill="1" applyBorder="1" applyAlignment="1" applyProtection="1">
      <alignment horizontal="center" vertical="center"/>
      <protection locked="0"/>
    </xf>
    <xf numFmtId="186" fontId="216" fillId="0" borderId="95" xfId="0" applyNumberFormat="1" applyFont="1" applyFill="1" applyBorder="1" applyAlignment="1">
      <alignment horizontal="left" vertical="center" shrinkToFit="1"/>
    </xf>
    <xf numFmtId="0" fontId="207" fillId="43" borderId="83" xfId="0" applyNumberFormat="1" applyFont="1" applyFill="1" applyBorder="1" applyAlignment="1" applyProtection="1">
      <alignment horizontal="left" vertical="center"/>
      <protection locked="0"/>
    </xf>
    <xf numFmtId="0" fontId="35" fillId="43" borderId="130" xfId="0" applyFont="1" applyFill="1" applyBorder="1" applyAlignment="1" applyProtection="1">
      <alignment horizontal="center" vertical="center"/>
      <protection locked="0"/>
    </xf>
    <xf numFmtId="0" fontId="19" fillId="40" borderId="129" xfId="0" applyFont="1" applyFill="1" applyBorder="1" applyAlignment="1">
      <alignment horizontal="center" vertical="center"/>
    </xf>
    <xf numFmtId="0" fontId="49" fillId="43" borderId="129" xfId="0" applyFont="1" applyFill="1" applyBorder="1" applyAlignment="1" applyProtection="1">
      <alignment horizontal="center" vertical="center"/>
      <protection locked="0"/>
    </xf>
    <xf numFmtId="0" fontId="49" fillId="47" borderId="129" xfId="0" applyFont="1" applyFill="1" applyBorder="1" applyAlignment="1">
      <alignment horizontal="center" vertical="center"/>
    </xf>
    <xf numFmtId="0" fontId="49" fillId="40" borderId="131" xfId="0" applyFont="1" applyFill="1" applyBorder="1" applyAlignment="1">
      <alignment horizontal="center" vertical="center"/>
    </xf>
    <xf numFmtId="0" fontId="19" fillId="40" borderId="132" xfId="0" applyFont="1" applyFill="1" applyBorder="1" applyAlignment="1">
      <alignment vertical="center"/>
    </xf>
    <xf numFmtId="0" fontId="19" fillId="40" borderId="71" xfId="0" applyFont="1" applyFill="1" applyBorder="1" applyAlignment="1">
      <alignment horizontal="center" vertical="center"/>
    </xf>
    <xf numFmtId="0" fontId="49" fillId="40" borderId="52" xfId="0" applyFont="1" applyFill="1" applyBorder="1" applyAlignment="1">
      <alignment horizontal="center" vertical="center"/>
    </xf>
    <xf numFmtId="0" fontId="49" fillId="43" borderId="20" xfId="0" applyFont="1" applyFill="1" applyBorder="1" applyAlignment="1">
      <alignment horizontal="center" vertical="center"/>
    </xf>
    <xf numFmtId="0" fontId="19" fillId="44" borderId="129" xfId="0" applyFont="1" applyFill="1" applyBorder="1" applyAlignment="1">
      <alignment horizontal="center" vertical="center"/>
    </xf>
    <xf numFmtId="0" fontId="49" fillId="44" borderId="131" xfId="0" applyFont="1" applyFill="1" applyBorder="1" applyAlignment="1">
      <alignment horizontal="center" vertical="center"/>
    </xf>
    <xf numFmtId="0" fontId="19" fillId="44" borderId="132" xfId="0" applyFont="1" applyFill="1" applyBorder="1" applyAlignment="1">
      <alignment vertical="center"/>
    </xf>
    <xf numFmtId="0" fontId="19" fillId="44" borderId="71" xfId="0" applyFont="1" applyFill="1" applyBorder="1" applyAlignment="1">
      <alignment horizontal="center" vertical="center"/>
    </xf>
    <xf numFmtId="0" fontId="49" fillId="44" borderId="52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9" fillId="43" borderId="89" xfId="0" applyFont="1" applyFill="1" applyBorder="1" applyAlignment="1" applyProtection="1">
      <alignment horizontal="left" vertical="center" shrinkToFit="1"/>
      <protection locked="0"/>
    </xf>
    <xf numFmtId="0" fontId="49" fillId="43" borderId="83" xfId="0" applyFont="1" applyFill="1" applyBorder="1" applyAlignment="1" applyProtection="1">
      <alignment horizontal="left" vertical="center" shrinkToFit="1"/>
      <protection locked="0"/>
    </xf>
    <xf numFmtId="0" fontId="49" fillId="43" borderId="88" xfId="0" applyFont="1" applyFill="1" applyBorder="1" applyAlignment="1" applyProtection="1">
      <alignment horizontal="left" vertical="center" shrinkToFit="1"/>
      <protection locked="0"/>
    </xf>
    <xf numFmtId="0" fontId="19" fillId="43" borderId="82" xfId="0" applyFont="1" applyFill="1" applyBorder="1" applyAlignment="1" applyProtection="1">
      <alignment vertical="center" shrinkToFit="1"/>
      <protection locked="0"/>
    </xf>
    <xf numFmtId="0" fontId="19" fillId="33" borderId="82" xfId="0" applyFont="1" applyFill="1" applyBorder="1" applyAlignment="1" applyProtection="1">
      <alignment horizontal="left" vertical="center" shrinkToFit="1"/>
      <protection locked="0"/>
    </xf>
    <xf numFmtId="0" fontId="19" fillId="43" borderId="83" xfId="0" applyFont="1" applyFill="1" applyBorder="1" applyAlignment="1" applyProtection="1">
      <alignment vertical="center" shrinkToFit="1"/>
      <protection locked="0"/>
    </xf>
    <xf numFmtId="0" fontId="19" fillId="33" borderId="83" xfId="0" applyFont="1" applyFill="1" applyBorder="1" applyAlignment="1" applyProtection="1">
      <alignment horizontal="left" vertical="center" shrinkToFit="1"/>
      <protection locked="0"/>
    </xf>
    <xf numFmtId="0" fontId="19" fillId="43" borderId="87" xfId="0" applyFont="1" applyFill="1" applyBorder="1" applyAlignment="1" applyProtection="1">
      <alignment vertical="center" shrinkToFit="1"/>
      <protection locked="0"/>
    </xf>
    <xf numFmtId="0" fontId="19" fillId="33" borderId="87" xfId="0" applyFont="1" applyFill="1" applyBorder="1" applyAlignment="1" applyProtection="1">
      <alignment horizontal="left" vertical="center" shrinkToFit="1"/>
      <protection locked="0"/>
    </xf>
    <xf numFmtId="0" fontId="19" fillId="43" borderId="89" xfId="0" applyFont="1" applyFill="1" applyBorder="1" applyAlignment="1" applyProtection="1">
      <alignment vertical="center" shrinkToFit="1"/>
      <protection locked="0"/>
    </xf>
    <xf numFmtId="0" fontId="19" fillId="33" borderId="89" xfId="0" applyFont="1" applyFill="1" applyBorder="1" applyAlignment="1" applyProtection="1">
      <alignment horizontal="left" vertical="center" shrinkToFit="1"/>
      <protection locked="0"/>
    </xf>
    <xf numFmtId="0" fontId="19" fillId="0" borderId="83" xfId="0" applyFont="1" applyBorder="1" applyAlignment="1" applyProtection="1">
      <alignment horizontal="left" vertical="center" shrinkToFit="1"/>
      <protection locked="0"/>
    </xf>
    <xf numFmtId="0" fontId="19" fillId="0" borderId="87" xfId="0" applyFont="1" applyBorder="1" applyAlignment="1" applyProtection="1">
      <alignment horizontal="left" vertical="center" shrinkToFit="1"/>
      <protection locked="0"/>
    </xf>
    <xf numFmtId="0" fontId="19" fillId="0" borderId="83" xfId="0" applyFont="1" applyBorder="1" applyAlignment="1" applyProtection="1">
      <alignment vertical="center" shrinkToFit="1"/>
      <protection locked="0"/>
    </xf>
    <xf numFmtId="0" fontId="19" fillId="43" borderId="88" xfId="0" applyFont="1" applyFill="1" applyBorder="1" applyAlignment="1" applyProtection="1">
      <alignment vertical="center" shrinkToFit="1"/>
      <protection locked="0"/>
    </xf>
    <xf numFmtId="0" fontId="19" fillId="0" borderId="88" xfId="0" applyFont="1" applyBorder="1" applyAlignment="1" applyProtection="1">
      <alignment vertical="center" shrinkToFit="1"/>
      <protection locked="0"/>
    </xf>
    <xf numFmtId="0" fontId="19" fillId="0" borderId="88" xfId="0" applyFont="1" applyBorder="1" applyAlignment="1" applyProtection="1">
      <alignment horizontal="left" vertical="center" shrinkToFit="1"/>
      <protection locked="0"/>
    </xf>
    <xf numFmtId="0" fontId="19" fillId="0" borderId="82" xfId="0" applyFont="1" applyBorder="1" applyAlignment="1" applyProtection="1">
      <alignment horizontal="center" vertical="center"/>
      <protection locked="0"/>
    </xf>
    <xf numFmtId="0" fontId="19" fillId="0" borderId="83" xfId="0" applyFont="1" applyBorder="1" applyAlignment="1" applyProtection="1">
      <alignment horizontal="center" vertical="center"/>
      <protection locked="0"/>
    </xf>
    <xf numFmtId="0" fontId="194" fillId="0" borderId="83" xfId="0" applyNumberFormat="1" applyFont="1" applyBorder="1" applyAlignment="1" applyProtection="1">
      <alignment horizontal="left" vertical="center"/>
      <protection locked="0"/>
    </xf>
    <xf numFmtId="0" fontId="19" fillId="0" borderId="87" xfId="0" applyNumberFormat="1" applyFont="1" applyBorder="1" applyAlignment="1" applyProtection="1">
      <alignment horizontal="left" vertical="center"/>
      <protection locked="0"/>
    </xf>
    <xf numFmtId="49" fontId="19" fillId="0" borderId="87" xfId="0" applyNumberFormat="1" applyFont="1" applyBorder="1" applyAlignment="1" applyProtection="1">
      <alignment horizontal="left" vertical="center"/>
      <protection locked="0"/>
    </xf>
    <xf numFmtId="0" fontId="19" fillId="0" borderId="87" xfId="0" applyFont="1" applyBorder="1" applyAlignment="1" applyProtection="1">
      <alignment horizontal="center" vertical="center"/>
      <protection locked="0"/>
    </xf>
    <xf numFmtId="0" fontId="207" fillId="0" borderId="83" xfId="0" applyNumberFormat="1" applyFont="1" applyBorder="1" applyAlignment="1" applyProtection="1">
      <alignment horizontal="left" vertical="center"/>
      <protection locked="0"/>
    </xf>
    <xf numFmtId="0" fontId="92" fillId="0" borderId="13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9" fillId="0" borderId="6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73" xfId="0" applyBorder="1" applyAlignment="1">
      <alignment vertical="center"/>
    </xf>
    <xf numFmtId="0" fontId="9" fillId="0" borderId="56" xfId="0" applyFont="1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129" xfId="0" applyBorder="1" applyAlignment="1">
      <alignment vertical="center"/>
    </xf>
    <xf numFmtId="20" fontId="0" fillId="0" borderId="134" xfId="0" applyNumberFormat="1" applyBorder="1" applyAlignment="1">
      <alignment vertical="center"/>
    </xf>
    <xf numFmtId="20" fontId="0" fillId="0" borderId="89" xfId="0" applyNumberFormat="1" applyBorder="1" applyAlignment="1">
      <alignment vertical="center"/>
    </xf>
    <xf numFmtId="20" fontId="0" fillId="0" borderId="54" xfId="0" applyNumberFormat="1" applyBorder="1" applyAlignment="1">
      <alignment vertical="center"/>
    </xf>
    <xf numFmtId="0" fontId="0" fillId="0" borderId="69" xfId="0" applyBorder="1" applyAlignment="1">
      <alignment vertical="center"/>
    </xf>
    <xf numFmtId="20" fontId="0" fillId="0" borderId="54" xfId="0" applyNumberFormat="1" applyBorder="1" applyAlignment="1">
      <alignment vertical="center" shrinkToFit="1"/>
    </xf>
    <xf numFmtId="0" fontId="0" fillId="0" borderId="134" xfId="0" applyBorder="1" applyAlignment="1">
      <alignment vertical="center"/>
    </xf>
    <xf numFmtId="0" fontId="0" fillId="0" borderId="35" xfId="0" applyBorder="1" applyAlignment="1">
      <alignment vertical="center"/>
    </xf>
    <xf numFmtId="20" fontId="0" fillId="0" borderId="24" xfId="0" applyNumberFormat="1" applyBorder="1" applyAlignment="1">
      <alignment vertical="center"/>
    </xf>
    <xf numFmtId="0" fontId="217" fillId="0" borderId="24" xfId="0" applyFont="1" applyBorder="1" applyAlignment="1">
      <alignment vertical="center"/>
    </xf>
    <xf numFmtId="0" fontId="217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63" fillId="0" borderId="62" xfId="0" applyFont="1" applyBorder="1" applyAlignment="1">
      <alignment horizontal="center" vertical="center" shrinkToFit="1"/>
    </xf>
    <xf numFmtId="0" fontId="63" fillId="0" borderId="62" xfId="0" applyFont="1" applyBorder="1" applyAlignment="1">
      <alignment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0" xfId="0" applyFont="1" applyBorder="1" applyAlignment="1">
      <alignment vertical="center" shrinkToFit="1"/>
    </xf>
    <xf numFmtId="0" fontId="93" fillId="52" borderId="20" xfId="0" applyFont="1" applyFill="1" applyBorder="1" applyAlignment="1">
      <alignment horizontal="center" vertical="center"/>
    </xf>
    <xf numFmtId="0" fontId="12" fillId="52" borderId="20" xfId="0" applyFont="1" applyFill="1" applyBorder="1" applyAlignment="1">
      <alignment horizontal="center" vertical="center"/>
    </xf>
    <xf numFmtId="0" fontId="10" fillId="52" borderId="20" xfId="0" applyFont="1" applyFill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63" fillId="0" borderId="34" xfId="0" applyFont="1" applyBorder="1" applyAlignment="1">
      <alignment vertical="center" shrinkToFit="1"/>
    </xf>
    <xf numFmtId="0" fontId="63" fillId="0" borderId="60" xfId="0" applyFont="1" applyBorder="1" applyAlignment="1">
      <alignment horizontal="center" vertical="center" shrinkToFit="1"/>
    </xf>
    <xf numFmtId="0" fontId="63" fillId="0" borderId="33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63" fillId="0" borderId="53" xfId="0" applyFont="1" applyBorder="1" applyAlignment="1">
      <alignment vertical="center" shrinkToFit="1"/>
    </xf>
    <xf numFmtId="0" fontId="63" fillId="0" borderId="89" xfId="0" applyFont="1" applyBorder="1" applyAlignment="1">
      <alignment horizontal="center" vertical="center" shrinkToFit="1"/>
    </xf>
    <xf numFmtId="0" fontId="63" fillId="0" borderId="89" xfId="0" applyFont="1" applyBorder="1" applyAlignment="1">
      <alignment vertical="center" shrinkToFit="1"/>
    </xf>
    <xf numFmtId="0" fontId="63" fillId="0" borderId="54" xfId="0" applyFont="1" applyBorder="1" applyAlignment="1">
      <alignment horizontal="center" vertical="center" shrinkToFit="1"/>
    </xf>
    <xf numFmtId="0" fontId="63" fillId="0" borderId="54" xfId="0" applyFont="1" applyBorder="1" applyAlignment="1">
      <alignment vertical="center" shrinkToFit="1"/>
    </xf>
    <xf numFmtId="0" fontId="112" fillId="0" borderId="0" xfId="0" applyFont="1" applyAlignment="1">
      <alignment vertical="center"/>
    </xf>
    <xf numFmtId="177" fontId="217" fillId="6" borderId="49" xfId="0" applyNumberFormat="1" applyFont="1" applyFill="1" applyBorder="1" applyAlignment="1">
      <alignment horizontal="center" vertical="center" shrinkToFit="1"/>
    </xf>
    <xf numFmtId="177" fontId="218" fillId="6" borderId="49" xfId="0" applyNumberFormat="1" applyFont="1" applyFill="1" applyBorder="1" applyAlignment="1">
      <alignment horizontal="center" vertical="center" shrinkToFit="1"/>
    </xf>
    <xf numFmtId="0" fontId="65" fillId="0" borderId="89" xfId="0" applyFont="1" applyFill="1" applyBorder="1" applyAlignment="1">
      <alignment horizontal="center" vertical="center" shrinkToFit="1"/>
    </xf>
    <xf numFmtId="0" fontId="65" fillId="0" borderId="83" xfId="0" applyFont="1" applyFill="1" applyBorder="1" applyAlignment="1">
      <alignment horizontal="center" vertical="center" shrinkToFit="1"/>
    </xf>
    <xf numFmtId="0" fontId="65" fillId="0" borderId="87" xfId="0" applyFont="1" applyFill="1" applyBorder="1" applyAlignment="1">
      <alignment horizontal="center" vertical="center" shrinkToFit="1"/>
    </xf>
    <xf numFmtId="0" fontId="59" fillId="0" borderId="82" xfId="0" applyFont="1" applyBorder="1" applyAlignment="1">
      <alignment horizontal="center" vertical="center" wrapText="1"/>
    </xf>
    <xf numFmtId="0" fontId="65" fillId="0" borderId="82" xfId="0" applyFont="1" applyFill="1" applyBorder="1" applyAlignment="1">
      <alignment horizontal="center" vertical="center" shrinkToFit="1"/>
    </xf>
    <xf numFmtId="0" fontId="65" fillId="0" borderId="82" xfId="0" applyFont="1" applyBorder="1" applyAlignment="1">
      <alignment horizontal="center" vertical="center" shrinkToFit="1"/>
    </xf>
    <xf numFmtId="0" fontId="65" fillId="0" borderId="83" xfId="0" applyFont="1" applyBorder="1" applyAlignment="1">
      <alignment horizontal="center" vertical="center" shrinkToFit="1"/>
    </xf>
    <xf numFmtId="0" fontId="65" fillId="0" borderId="87" xfId="0" applyFont="1" applyBorder="1" applyAlignment="1">
      <alignment horizontal="center" vertical="center" shrinkToFit="1"/>
    </xf>
    <xf numFmtId="0" fontId="18" fillId="0" borderId="83" xfId="0" applyNumberFormat="1" applyFont="1" applyFill="1" applyBorder="1" applyAlignment="1" applyProtection="1">
      <alignment horizontal="center" vertical="center"/>
      <protection locked="0"/>
    </xf>
    <xf numFmtId="0" fontId="210" fillId="43" borderId="46" xfId="43" applyFont="1" applyFill="1" applyBorder="1" applyAlignment="1" applyProtection="1">
      <alignment horizontal="left" vertical="center" wrapText="1"/>
      <protection/>
    </xf>
    <xf numFmtId="0" fontId="210" fillId="43" borderId="36" xfId="43" applyFont="1" applyFill="1" applyBorder="1" applyAlignment="1" applyProtection="1">
      <alignment horizontal="left" vertical="center" wrapText="1"/>
      <protection/>
    </xf>
    <xf numFmtId="0" fontId="210" fillId="43" borderId="43" xfId="43" applyFont="1" applyFill="1" applyBorder="1" applyAlignment="1" applyProtection="1">
      <alignment horizontal="left" vertical="center" wrapText="1"/>
      <protection/>
    </xf>
    <xf numFmtId="0" fontId="210" fillId="43" borderId="47" xfId="43" applyFont="1" applyFill="1" applyBorder="1" applyAlignment="1" applyProtection="1">
      <alignment horizontal="left" vertical="center" wrapText="1"/>
      <protection/>
    </xf>
    <xf numFmtId="0" fontId="210" fillId="43" borderId="0" xfId="43" applyFont="1" applyFill="1" applyBorder="1" applyAlignment="1" applyProtection="1">
      <alignment horizontal="left" vertical="center" wrapText="1"/>
      <protection/>
    </xf>
    <xf numFmtId="0" fontId="210" fillId="43" borderId="48" xfId="43" applyFont="1" applyFill="1" applyBorder="1" applyAlignment="1" applyProtection="1">
      <alignment horizontal="left" vertical="center" wrapText="1"/>
      <protection/>
    </xf>
    <xf numFmtId="0" fontId="208" fillId="43" borderId="44" xfId="43" applyFont="1" applyFill="1" applyBorder="1" applyAlignment="1" applyProtection="1">
      <alignment horizontal="center" vertical="center"/>
      <protection/>
    </xf>
    <xf numFmtId="0" fontId="208" fillId="43" borderId="37" xfId="43" applyFont="1" applyFill="1" applyBorder="1" applyAlignment="1" applyProtection="1">
      <alignment horizontal="center" vertical="center"/>
      <protection/>
    </xf>
    <xf numFmtId="0" fontId="208" fillId="43" borderId="45" xfId="43" applyFont="1" applyFill="1" applyBorder="1" applyAlignment="1" applyProtection="1">
      <alignment horizontal="center" vertical="center"/>
      <protection/>
    </xf>
    <xf numFmtId="0" fontId="105" fillId="43" borderId="47" xfId="43" applyFont="1" applyFill="1" applyBorder="1" applyAlignment="1" applyProtection="1">
      <alignment horizontal="left" vertical="center" indent="1"/>
      <protection/>
    </xf>
    <xf numFmtId="0" fontId="105" fillId="43" borderId="0" xfId="43" applyFont="1" applyFill="1" applyBorder="1" applyAlignment="1" applyProtection="1">
      <alignment horizontal="left" vertical="center" indent="1"/>
      <protection/>
    </xf>
    <xf numFmtId="0" fontId="89" fillId="43" borderId="0" xfId="43" applyFont="1" applyFill="1" applyBorder="1" applyAlignment="1" applyProtection="1">
      <alignment horizontal="left" vertical="center" indent="1"/>
      <protection/>
    </xf>
    <xf numFmtId="0" fontId="89" fillId="43" borderId="48" xfId="43" applyFont="1" applyFill="1" applyBorder="1" applyAlignment="1" applyProtection="1">
      <alignment horizontal="left" vertical="center" indent="1"/>
      <protection/>
    </xf>
    <xf numFmtId="0" fontId="89" fillId="43" borderId="47" xfId="43" applyFont="1" applyFill="1" applyBorder="1" applyAlignment="1" applyProtection="1">
      <alignment horizontal="left" vertical="center" indent="1"/>
      <protection/>
    </xf>
    <xf numFmtId="0" fontId="105" fillId="43" borderId="48" xfId="43" applyFont="1" applyFill="1" applyBorder="1" applyAlignment="1" applyProtection="1">
      <alignment horizontal="left" vertical="center" indent="1"/>
      <protection/>
    </xf>
    <xf numFmtId="0" fontId="87" fillId="43" borderId="46" xfId="0" applyFont="1" applyFill="1" applyBorder="1" applyAlignment="1">
      <alignment horizontal="center" vertical="center"/>
    </xf>
    <xf numFmtId="0" fontId="87" fillId="43" borderId="36" xfId="0" applyFont="1" applyFill="1" applyBorder="1" applyAlignment="1">
      <alignment horizontal="center" vertical="center"/>
    </xf>
    <xf numFmtId="0" fontId="87" fillId="43" borderId="43" xfId="0" applyFont="1" applyFill="1" applyBorder="1" applyAlignment="1">
      <alignment horizontal="center" vertical="center"/>
    </xf>
    <xf numFmtId="0" fontId="87" fillId="43" borderId="47" xfId="0" applyFont="1" applyFill="1" applyBorder="1" applyAlignment="1">
      <alignment horizontal="center" vertical="center"/>
    </xf>
    <xf numFmtId="0" fontId="87" fillId="43" borderId="0" xfId="0" applyFont="1" applyFill="1" applyBorder="1" applyAlignment="1">
      <alignment horizontal="center" vertical="center"/>
    </xf>
    <xf numFmtId="0" fontId="87" fillId="43" borderId="48" xfId="0" applyFont="1" applyFill="1" applyBorder="1" applyAlignment="1">
      <alignment horizontal="center" vertical="center"/>
    </xf>
    <xf numFmtId="0" fontId="88" fillId="43" borderId="47" xfId="0" applyFont="1" applyFill="1" applyBorder="1" applyAlignment="1">
      <alignment horizontal="center" vertical="center"/>
    </xf>
    <xf numFmtId="0" fontId="88" fillId="43" borderId="0" xfId="0" applyFont="1" applyFill="1" applyBorder="1" applyAlignment="1">
      <alignment horizontal="center" vertical="center"/>
    </xf>
    <xf numFmtId="0" fontId="88" fillId="43" borderId="48" xfId="0" applyFont="1" applyFill="1" applyBorder="1" applyAlignment="1">
      <alignment horizontal="center" vertical="center"/>
    </xf>
    <xf numFmtId="0" fontId="104" fillId="43" borderId="0" xfId="43" applyFont="1" applyFill="1" applyBorder="1" applyAlignment="1" applyProtection="1">
      <alignment horizontal="center" vertical="center"/>
      <protection/>
    </xf>
    <xf numFmtId="0" fontId="0" fillId="43" borderId="47" xfId="0" applyFill="1" applyBorder="1" applyAlignment="1">
      <alignment horizontal="center" vertical="center"/>
    </xf>
    <xf numFmtId="0" fontId="0" fillId="43" borderId="0" xfId="0" applyFill="1" applyBorder="1" applyAlignment="1">
      <alignment horizontal="center" vertical="center"/>
    </xf>
    <xf numFmtId="0" fontId="0" fillId="43" borderId="48" xfId="0" applyFill="1" applyBorder="1" applyAlignment="1">
      <alignment horizontal="center" vertical="center"/>
    </xf>
    <xf numFmtId="0" fontId="59" fillId="48" borderId="92" xfId="0" applyFont="1" applyFill="1" applyBorder="1" applyAlignment="1">
      <alignment horizontal="center" vertical="top" wrapText="1"/>
    </xf>
    <xf numFmtId="0" fontId="59" fillId="48" borderId="79" xfId="0" applyFont="1" applyFill="1" applyBorder="1" applyAlignment="1">
      <alignment horizontal="center" vertical="top" wrapText="1"/>
    </xf>
    <xf numFmtId="0" fontId="59" fillId="53" borderId="92" xfId="0" applyFont="1" applyFill="1" applyBorder="1" applyAlignment="1">
      <alignment horizontal="center" vertical="top" shrinkToFit="1"/>
    </xf>
    <xf numFmtId="0" fontId="59" fillId="53" borderId="79" xfId="0" applyFont="1" applyFill="1" applyBorder="1" applyAlignment="1">
      <alignment horizontal="center" vertical="top" shrinkToFit="1"/>
    </xf>
    <xf numFmtId="0" fontId="9" fillId="0" borderId="0" xfId="0" applyFont="1" applyAlignment="1">
      <alignment horizontal="left" vertical="center" shrinkToFit="1"/>
    </xf>
    <xf numFmtId="0" fontId="9" fillId="0" borderId="48" xfId="0" applyFont="1" applyBorder="1" applyAlignment="1">
      <alignment horizontal="left" vertical="center" shrinkToFit="1"/>
    </xf>
    <xf numFmtId="0" fontId="56" fillId="0" borderId="54" xfId="0" applyFont="1" applyBorder="1" applyAlignment="1">
      <alignment horizontal="center" vertical="top" wrapText="1"/>
    </xf>
    <xf numFmtId="0" fontId="31" fillId="43" borderId="20" xfId="0" applyFont="1" applyFill="1" applyBorder="1" applyAlignment="1">
      <alignment horizontal="left" vertical="center" shrinkToFit="1"/>
    </xf>
    <xf numFmtId="0" fontId="20" fillId="43" borderId="50" xfId="0" applyFont="1" applyFill="1" applyBorder="1" applyAlignment="1">
      <alignment horizontal="left" vertical="center" shrinkToFit="1"/>
    </xf>
    <xf numFmtId="0" fontId="59" fillId="0" borderId="89" xfId="0" applyFont="1" applyBorder="1" applyAlignment="1">
      <alignment horizontal="center" vertical="center" wrapText="1"/>
    </xf>
    <xf numFmtId="0" fontId="59" fillId="0" borderId="83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top" wrapText="1"/>
    </xf>
    <xf numFmtId="0" fontId="56" fillId="48" borderId="82" xfId="0" applyFont="1" applyFill="1" applyBorder="1" applyAlignment="1">
      <alignment horizontal="center" vertical="top" wrapText="1"/>
    </xf>
    <xf numFmtId="0" fontId="20" fillId="43" borderId="20" xfId="0" applyFont="1" applyFill="1" applyBorder="1" applyAlignment="1">
      <alignment horizontal="left" vertical="center" shrinkToFit="1"/>
    </xf>
    <xf numFmtId="0" fontId="26" fillId="0" borderId="135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56" fillId="54" borderId="82" xfId="0" applyFont="1" applyFill="1" applyBorder="1" applyAlignment="1">
      <alignment horizontal="center" vertical="top" wrapText="1"/>
    </xf>
    <xf numFmtId="0" fontId="0" fillId="35" borderId="47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177" fontId="0" fillId="37" borderId="33" xfId="0" applyNumberFormat="1" applyFill="1" applyBorder="1" applyAlignment="1">
      <alignment horizontal="center" vertical="center"/>
    </xf>
    <xf numFmtId="177" fontId="0" fillId="37" borderId="34" xfId="0" applyNumberFormat="1" applyFill="1" applyBorder="1" applyAlignment="1">
      <alignment horizontal="center" vertical="center"/>
    </xf>
    <xf numFmtId="0" fontId="20" fillId="43" borderId="52" xfId="0" applyFont="1" applyFill="1" applyBorder="1" applyAlignment="1">
      <alignment horizontal="left" vertical="center" shrinkToFit="1"/>
    </xf>
    <xf numFmtId="0" fontId="20" fillId="43" borderId="42" xfId="0" applyFont="1" applyFill="1" applyBorder="1" applyAlignment="1">
      <alignment horizontal="left" vertical="center" shrinkToFit="1"/>
    </xf>
    <xf numFmtId="0" fontId="20" fillId="43" borderId="17" xfId="0" applyFont="1" applyFill="1" applyBorder="1" applyAlignment="1">
      <alignment horizontal="left" vertical="center" shrinkToFit="1"/>
    </xf>
    <xf numFmtId="0" fontId="55" fillId="0" borderId="0" xfId="43" applyFont="1" applyFill="1" applyAlignment="1" applyProtection="1">
      <alignment horizontal="center" vertical="center"/>
      <protection/>
    </xf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35" borderId="69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56" fillId="55" borderId="82" xfId="0" applyFont="1" applyFill="1" applyBorder="1" applyAlignment="1">
      <alignment horizontal="center" vertical="top" wrapText="1"/>
    </xf>
    <xf numFmtId="0" fontId="22" fillId="34" borderId="0" xfId="43" applyFont="1" applyFill="1" applyAlignment="1" applyProtection="1">
      <alignment horizontal="center" vertical="center"/>
      <protection/>
    </xf>
    <xf numFmtId="0" fontId="23" fillId="34" borderId="0" xfId="0" applyFont="1" applyFill="1" applyAlignment="1">
      <alignment horizontal="center" vertical="center"/>
    </xf>
    <xf numFmtId="0" fontId="31" fillId="43" borderId="19" xfId="0" applyFont="1" applyFill="1" applyBorder="1" applyAlignment="1">
      <alignment horizontal="left" vertical="center" shrinkToFit="1"/>
    </xf>
    <xf numFmtId="0" fontId="20" fillId="43" borderId="19" xfId="0" applyFont="1" applyFill="1" applyBorder="1" applyAlignment="1">
      <alignment horizontal="left" vertical="center" shrinkToFit="1"/>
    </xf>
    <xf numFmtId="0" fontId="22" fillId="0" borderId="0" xfId="43" applyFont="1" applyFill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left" vertical="center"/>
      <protection locked="0"/>
    </xf>
    <xf numFmtId="0" fontId="5" fillId="0" borderId="55" xfId="0" applyFont="1" applyBorder="1" applyAlignment="1" applyProtection="1">
      <alignment horizontal="left" vertical="center"/>
      <protection locked="0"/>
    </xf>
    <xf numFmtId="0" fontId="15" fillId="35" borderId="32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38" xfId="0" applyFont="1" applyFill="1" applyBorder="1" applyAlignment="1">
      <alignment horizontal="center" vertical="center"/>
    </xf>
    <xf numFmtId="0" fontId="15" fillId="35" borderId="39" xfId="0" applyFont="1" applyFill="1" applyBorder="1" applyAlignment="1">
      <alignment horizontal="center" vertical="center"/>
    </xf>
    <xf numFmtId="178" fontId="0" fillId="35" borderId="31" xfId="0" applyNumberFormat="1" applyFill="1" applyBorder="1" applyAlignment="1">
      <alignment horizontal="center" vertical="center"/>
    </xf>
    <xf numFmtId="178" fontId="0" fillId="35" borderId="90" xfId="0" applyNumberForma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35" borderId="46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77" fontId="0" fillId="37" borderId="32" xfId="0" applyNumberFormat="1" applyFill="1" applyBorder="1" applyAlignment="1">
      <alignment horizontal="center" vertical="center"/>
    </xf>
    <xf numFmtId="177" fontId="0" fillId="37" borderId="10" xfId="0" applyNumberFormat="1" applyFill="1" applyBorder="1" applyAlignment="1">
      <alignment horizontal="center" vertical="center"/>
    </xf>
    <xf numFmtId="177" fontId="0" fillId="37" borderId="38" xfId="0" applyNumberFormat="1" applyFill="1" applyBorder="1" applyAlignment="1">
      <alignment horizontal="center" vertical="center"/>
    </xf>
    <xf numFmtId="177" fontId="0" fillId="37" borderId="39" xfId="0" applyNumberFormat="1" applyFill="1" applyBorder="1" applyAlignment="1">
      <alignment horizontal="center" vertical="center"/>
    </xf>
    <xf numFmtId="0" fontId="20" fillId="33" borderId="61" xfId="0" applyFont="1" applyFill="1" applyBorder="1" applyAlignment="1">
      <alignment horizontal="left" vertical="center" shrinkToFit="1"/>
    </xf>
    <xf numFmtId="177" fontId="0" fillId="37" borderId="74" xfId="0" applyNumberFormat="1" applyFill="1" applyBorder="1" applyAlignment="1">
      <alignment horizontal="center" vertical="center"/>
    </xf>
    <xf numFmtId="177" fontId="0" fillId="37" borderId="136" xfId="0" applyNumberFormat="1" applyFill="1" applyBorder="1" applyAlignment="1">
      <alignment horizontal="center" vertical="center"/>
    </xf>
    <xf numFmtId="0" fontId="2" fillId="53" borderId="56" xfId="0" applyFont="1" applyFill="1" applyBorder="1" applyAlignment="1">
      <alignment horizontal="center" vertical="center" textRotation="90" shrinkToFit="1"/>
    </xf>
    <xf numFmtId="0" fontId="0" fillId="16" borderId="13" xfId="0" applyFill="1" applyBorder="1" applyAlignment="1">
      <alignment horizontal="center" vertical="center" textRotation="90"/>
    </xf>
    <xf numFmtId="0" fontId="0" fillId="16" borderId="56" xfId="0" applyFill="1" applyBorder="1" applyAlignment="1">
      <alignment horizontal="center" vertical="center" textRotation="90"/>
    </xf>
    <xf numFmtId="0" fontId="0" fillId="16" borderId="35" xfId="0" applyFill="1" applyBorder="1" applyAlignment="1">
      <alignment horizontal="center" vertical="center" textRotation="90"/>
    </xf>
    <xf numFmtId="0" fontId="0" fillId="35" borderId="137" xfId="0" applyFill="1" applyBorder="1" applyAlignment="1">
      <alignment horizontal="center" vertical="center"/>
    </xf>
    <xf numFmtId="0" fontId="0" fillId="35" borderId="75" xfId="0" applyFill="1" applyBorder="1" applyAlignment="1">
      <alignment horizontal="center" vertical="center"/>
    </xf>
    <xf numFmtId="0" fontId="0" fillId="35" borderId="136" xfId="0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5" fillId="35" borderId="68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5" fillId="35" borderId="110" xfId="0" applyFont="1" applyFill="1" applyBorder="1" applyAlignment="1">
      <alignment horizontal="center" vertical="center"/>
    </xf>
    <xf numFmtId="0" fontId="5" fillId="35" borderId="111" xfId="0" applyFont="1" applyFill="1" applyBorder="1" applyAlignment="1">
      <alignment horizontal="center" vertical="center"/>
    </xf>
    <xf numFmtId="0" fontId="5" fillId="35" borderId="112" xfId="0" applyFont="1" applyFill="1" applyBorder="1" applyAlignment="1">
      <alignment horizontal="center" vertical="center"/>
    </xf>
    <xf numFmtId="0" fontId="16" fillId="35" borderId="138" xfId="43" applyFill="1" applyBorder="1" applyAlignment="1" applyProtection="1">
      <alignment horizontal="center" vertical="center" shrinkToFit="1"/>
      <protection/>
    </xf>
    <xf numFmtId="0" fontId="16" fillId="35" borderId="139" xfId="43" applyFill="1" applyBorder="1" applyAlignment="1" applyProtection="1">
      <alignment horizontal="center" vertical="center" shrinkToFit="1"/>
      <protection/>
    </xf>
    <xf numFmtId="0" fontId="99" fillId="35" borderId="110" xfId="43" applyFont="1" applyFill="1" applyBorder="1" applyAlignment="1" applyProtection="1">
      <alignment horizontal="center" vertical="center" wrapText="1"/>
      <protection/>
    </xf>
    <xf numFmtId="0" fontId="99" fillId="35" borderId="139" xfId="43" applyFont="1" applyFill="1" applyBorder="1" applyAlignment="1" applyProtection="1">
      <alignment horizontal="center" vertical="center" wrapText="1"/>
      <protection/>
    </xf>
    <xf numFmtId="0" fontId="0" fillId="0" borderId="138" xfId="0" applyBorder="1" applyAlignment="1" applyProtection="1">
      <alignment horizontal="center" vertical="center" wrapText="1"/>
      <protection locked="0"/>
    </xf>
    <xf numFmtId="0" fontId="0" fillId="0" borderId="139" xfId="0" applyBorder="1" applyAlignment="1" applyProtection="1">
      <alignment horizontal="center" vertical="center" wrapText="1"/>
      <protection locked="0"/>
    </xf>
    <xf numFmtId="0" fontId="5" fillId="48" borderId="114" xfId="0" applyFont="1" applyFill="1" applyBorder="1" applyAlignment="1">
      <alignment horizontal="center" vertical="center"/>
    </xf>
    <xf numFmtId="0" fontId="5" fillId="48" borderId="59" xfId="0" applyFont="1" applyFill="1" applyBorder="1" applyAlignment="1">
      <alignment horizontal="center" vertical="center"/>
    </xf>
    <xf numFmtId="180" fontId="4" fillId="0" borderId="74" xfId="0" applyNumberFormat="1" applyFont="1" applyBorder="1" applyAlignment="1" applyProtection="1">
      <alignment horizontal="center" vertical="center"/>
      <protection locked="0"/>
    </xf>
    <xf numFmtId="180" fontId="4" fillId="0" borderId="75" xfId="0" applyNumberFormat="1" applyFont="1" applyBorder="1" applyAlignment="1" applyProtection="1">
      <alignment horizontal="center" vertical="center"/>
      <protection locked="0"/>
    </xf>
    <xf numFmtId="180" fontId="4" fillId="0" borderId="76" xfId="0" applyNumberFormat="1" applyFont="1" applyBorder="1" applyAlignment="1" applyProtection="1">
      <alignment horizontal="center" vertical="center"/>
      <protection locked="0"/>
    </xf>
    <xf numFmtId="0" fontId="0" fillId="0" borderId="138" xfId="0" applyNumberFormat="1" applyBorder="1" applyAlignment="1" applyProtection="1">
      <alignment horizontal="center" vertical="center" wrapText="1"/>
      <protection locked="0"/>
    </xf>
    <xf numFmtId="0" fontId="0" fillId="0" borderId="112" xfId="0" applyNumberFormat="1" applyBorder="1" applyAlignment="1" applyProtection="1">
      <alignment horizontal="center" vertical="center" wrapText="1"/>
      <protection locked="0"/>
    </xf>
    <xf numFmtId="177" fontId="0" fillId="35" borderId="140" xfId="0" applyNumberFormat="1" applyFill="1" applyBorder="1" applyAlignment="1">
      <alignment horizontal="center" vertical="center"/>
    </xf>
    <xf numFmtId="177" fontId="0" fillId="35" borderId="141" xfId="0" applyNumberFormat="1" applyFill="1" applyBorder="1" applyAlignment="1">
      <alignment horizontal="center" vertical="center"/>
    </xf>
    <xf numFmtId="0" fontId="0" fillId="33" borderId="65" xfId="0" applyFont="1" applyFill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33" borderId="64" xfId="0" applyFont="1" applyFill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0" fillId="35" borderId="142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41" xfId="0" applyFill="1" applyBorder="1" applyAlignment="1">
      <alignment horizontal="center" vertical="center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5" fillId="0" borderId="115" xfId="0" applyFont="1" applyBorder="1" applyAlignment="1" applyProtection="1">
      <alignment horizontal="left" vertical="center"/>
      <protection locked="0"/>
    </xf>
    <xf numFmtId="49" fontId="15" fillId="43" borderId="60" xfId="0" applyNumberFormat="1" applyFont="1" applyFill="1" applyBorder="1" applyAlignment="1" applyProtection="1">
      <alignment horizontal="left" vertical="center"/>
      <protection locked="0"/>
    </xf>
    <xf numFmtId="49" fontId="15" fillId="43" borderId="62" xfId="0" applyNumberFormat="1" applyFont="1" applyFill="1" applyBorder="1" applyAlignment="1" applyProtection="1">
      <alignment horizontal="left" vertical="center"/>
      <protection locked="0"/>
    </xf>
    <xf numFmtId="49" fontId="15" fillId="43" borderId="115" xfId="0" applyNumberFormat="1" applyFont="1" applyFill="1" applyBorder="1" applyAlignment="1" applyProtection="1">
      <alignment horizontal="left" vertical="center"/>
      <protection locked="0"/>
    </xf>
    <xf numFmtId="0" fontId="4" fillId="35" borderId="143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62" xfId="0" applyNumberFormat="1" applyFont="1" applyBorder="1" applyAlignment="1" applyProtection="1">
      <alignment horizontal="left" vertical="center"/>
      <protection locked="0"/>
    </xf>
    <xf numFmtId="49" fontId="5" fillId="0" borderId="115" xfId="0" applyNumberFormat="1" applyFont="1" applyBorder="1" applyAlignment="1" applyProtection="1">
      <alignment horizontal="left" vertical="center"/>
      <protection locked="0"/>
    </xf>
    <xf numFmtId="0" fontId="9" fillId="33" borderId="44" xfId="0" applyFont="1" applyFill="1" applyBorder="1" applyAlignment="1">
      <alignment vertical="center"/>
    </xf>
    <xf numFmtId="0" fontId="9" fillId="33" borderId="37" xfId="0" applyFont="1" applyFill="1" applyBorder="1" applyAlignment="1">
      <alignment vertical="center"/>
    </xf>
    <xf numFmtId="0" fontId="9" fillId="33" borderId="45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48" xfId="0" applyFont="1" applyFill="1" applyBorder="1" applyAlignment="1">
      <alignment vertical="center"/>
    </xf>
    <xf numFmtId="0" fontId="9" fillId="33" borderId="46" xfId="0" applyFont="1" applyFill="1" applyBorder="1" applyAlignment="1">
      <alignment horizontal="left" vertical="center"/>
    </xf>
    <xf numFmtId="0" fontId="9" fillId="33" borderId="36" xfId="0" applyFont="1" applyFill="1" applyBorder="1" applyAlignment="1">
      <alignment horizontal="left" vertical="center"/>
    </xf>
    <xf numFmtId="0" fontId="9" fillId="33" borderId="43" xfId="0" applyFont="1" applyFill="1" applyBorder="1" applyAlignment="1">
      <alignment horizontal="left" vertical="center"/>
    </xf>
    <xf numFmtId="0" fontId="9" fillId="35" borderId="35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20" fillId="33" borderId="139" xfId="0" applyFont="1" applyFill="1" applyBorder="1" applyAlignment="1">
      <alignment horizontal="left" vertical="center" shrinkToFit="1"/>
    </xf>
    <xf numFmtId="0" fontId="20" fillId="33" borderId="15" xfId="0" applyFont="1" applyFill="1" applyBorder="1" applyAlignment="1">
      <alignment horizontal="left" vertical="center" shrinkToFit="1"/>
    </xf>
    <xf numFmtId="0" fontId="20" fillId="43" borderId="33" xfId="0" applyFont="1" applyFill="1" applyBorder="1" applyAlignment="1">
      <alignment horizontal="left" vertical="center" shrinkToFit="1"/>
    </xf>
    <xf numFmtId="0" fontId="0" fillId="48" borderId="56" xfId="0" applyFill="1" applyBorder="1" applyAlignment="1">
      <alignment horizontal="center" vertical="center" textRotation="90"/>
    </xf>
    <xf numFmtId="0" fontId="0" fillId="48" borderId="35" xfId="0" applyFill="1" applyBorder="1" applyAlignment="1">
      <alignment horizontal="center" vertical="center" textRotation="90"/>
    </xf>
    <xf numFmtId="5" fontId="4" fillId="48" borderId="137" xfId="0" applyNumberFormat="1" applyFont="1" applyFill="1" applyBorder="1" applyAlignment="1">
      <alignment horizontal="center" vertical="center"/>
    </xf>
    <xf numFmtId="5" fontId="4" fillId="48" borderId="75" xfId="0" applyNumberFormat="1" applyFont="1" applyFill="1" applyBorder="1" applyAlignment="1">
      <alignment horizontal="center" vertical="center"/>
    </xf>
    <xf numFmtId="5" fontId="4" fillId="48" borderId="136" xfId="0" applyNumberFormat="1" applyFont="1" applyFill="1" applyBorder="1" applyAlignment="1">
      <alignment horizontal="center" vertical="center"/>
    </xf>
    <xf numFmtId="0" fontId="28" fillId="37" borderId="38" xfId="0" applyFont="1" applyFill="1" applyBorder="1" applyAlignment="1">
      <alignment horizontal="center" vertical="center"/>
    </xf>
    <xf numFmtId="0" fontId="28" fillId="37" borderId="39" xfId="0" applyFont="1" applyFill="1" applyBorder="1" applyAlignment="1">
      <alignment horizontal="center" vertical="center"/>
    </xf>
    <xf numFmtId="180" fontId="5" fillId="0" borderId="74" xfId="0" applyNumberFormat="1" applyFont="1" applyBorder="1" applyAlignment="1" applyProtection="1">
      <alignment horizontal="center" vertical="center"/>
      <protection locked="0"/>
    </xf>
    <xf numFmtId="180" fontId="5" fillId="0" borderId="75" xfId="0" applyNumberFormat="1" applyFont="1" applyBorder="1" applyAlignment="1" applyProtection="1">
      <alignment horizontal="center" vertical="center"/>
      <protection locked="0"/>
    </xf>
    <xf numFmtId="180" fontId="5" fillId="0" borderId="76" xfId="0" applyNumberFormat="1" applyFont="1" applyBorder="1" applyAlignment="1" applyProtection="1">
      <alignment horizontal="center" vertical="center"/>
      <protection locked="0"/>
    </xf>
    <xf numFmtId="5" fontId="6" fillId="35" borderId="37" xfId="0" applyNumberFormat="1" applyFont="1" applyFill="1" applyBorder="1" applyAlignment="1">
      <alignment horizontal="right" vertical="center"/>
    </xf>
    <xf numFmtId="5" fontId="6" fillId="35" borderId="45" xfId="0" applyNumberFormat="1" applyFont="1" applyFill="1" applyBorder="1" applyAlignment="1">
      <alignment horizontal="right" vertical="center"/>
    </xf>
    <xf numFmtId="178" fontId="0" fillId="37" borderId="32" xfId="0" applyNumberFormat="1" applyFill="1" applyBorder="1" applyAlignment="1">
      <alignment horizontal="center" vertical="center"/>
    </xf>
    <xf numFmtId="178" fontId="0" fillId="37" borderId="10" xfId="0" applyNumberFormat="1" applyFill="1" applyBorder="1" applyAlignment="1">
      <alignment horizontal="center" vertical="center"/>
    </xf>
    <xf numFmtId="5" fontId="5" fillId="33" borderId="0" xfId="0" applyNumberFormat="1" applyFont="1" applyFill="1" applyBorder="1" applyAlignment="1">
      <alignment horizontal="right" vertical="center"/>
    </xf>
    <xf numFmtId="0" fontId="59" fillId="0" borderId="60" xfId="0" applyFont="1" applyBorder="1" applyAlignment="1">
      <alignment horizontal="center" vertical="center" wrapText="1"/>
    </xf>
    <xf numFmtId="0" fontId="59" fillId="0" borderId="59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20" fillId="43" borderId="59" xfId="0" applyFont="1" applyFill="1" applyBorder="1" applyAlignment="1">
      <alignment horizontal="left" vertical="center" shrinkToFit="1"/>
    </xf>
    <xf numFmtId="0" fontId="20" fillId="43" borderId="49" xfId="0" applyFont="1" applyFill="1" applyBorder="1" applyAlignment="1">
      <alignment horizontal="left" vertical="center" shrinkToFit="1"/>
    </xf>
    <xf numFmtId="0" fontId="0" fillId="7" borderId="46" xfId="0" applyFill="1" applyBorder="1" applyAlignment="1">
      <alignment horizontal="center" vertical="center" textRotation="90"/>
    </xf>
    <xf numFmtId="0" fontId="0" fillId="7" borderId="47" xfId="0" applyFill="1" applyBorder="1" applyAlignment="1">
      <alignment horizontal="center" vertical="center" textRotation="90"/>
    </xf>
    <xf numFmtId="0" fontId="0" fillId="12" borderId="13" xfId="0" applyFill="1" applyBorder="1" applyAlignment="1">
      <alignment horizontal="center" vertical="center" textRotation="90"/>
    </xf>
    <xf numFmtId="0" fontId="0" fillId="12" borderId="56" xfId="0" applyFill="1" applyBorder="1" applyAlignment="1">
      <alignment horizontal="center" vertical="center" textRotation="90"/>
    </xf>
    <xf numFmtId="0" fontId="0" fillId="12" borderId="35" xfId="0" applyFill="1" applyBorder="1" applyAlignment="1">
      <alignment horizontal="center" vertical="center" textRotation="90"/>
    </xf>
    <xf numFmtId="14" fontId="98" fillId="33" borderId="31" xfId="0" applyNumberFormat="1" applyFont="1" applyFill="1" applyBorder="1" applyAlignment="1" applyProtection="1">
      <alignment horizontal="center" vertical="center" shrinkToFit="1"/>
      <protection locked="0"/>
    </xf>
    <xf numFmtId="14" fontId="98" fillId="33" borderId="90" xfId="0" applyNumberFormat="1" applyFont="1" applyFill="1" applyBorder="1" applyAlignment="1" applyProtection="1">
      <alignment horizontal="center" vertical="center" shrinkToFit="1"/>
      <protection locked="0"/>
    </xf>
    <xf numFmtId="0" fontId="111" fillId="35" borderId="56" xfId="43" applyFont="1" applyFill="1" applyBorder="1" applyAlignment="1" applyProtection="1">
      <alignment horizontal="center" vertical="center"/>
      <protection/>
    </xf>
    <xf numFmtId="0" fontId="32" fillId="35" borderId="110" xfId="0" applyFont="1" applyFill="1" applyBorder="1" applyAlignment="1">
      <alignment horizontal="left" vertical="center"/>
    </xf>
    <xf numFmtId="0" fontId="32" fillId="35" borderId="111" xfId="0" applyFont="1" applyFill="1" applyBorder="1" applyAlignment="1">
      <alignment horizontal="left" vertical="center"/>
    </xf>
    <xf numFmtId="0" fontId="84" fillId="33" borderId="60" xfId="0" applyFont="1" applyFill="1" applyBorder="1" applyAlignment="1">
      <alignment horizontal="center" vertical="center"/>
    </xf>
    <xf numFmtId="0" fontId="84" fillId="33" borderId="62" xfId="0" applyFont="1" applyFill="1" applyBorder="1" applyAlignment="1">
      <alignment horizontal="center" vertical="center"/>
    </xf>
    <xf numFmtId="0" fontId="84" fillId="33" borderId="59" xfId="0" applyFont="1" applyFill="1" applyBorder="1" applyAlignment="1">
      <alignment horizontal="center" vertical="center"/>
    </xf>
    <xf numFmtId="0" fontId="84" fillId="33" borderId="33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84" fillId="33" borderId="34" xfId="0" applyFont="1" applyFill="1" applyBorder="1" applyAlignment="1">
      <alignment horizontal="center" vertical="center"/>
    </xf>
    <xf numFmtId="0" fontId="84" fillId="33" borderId="38" xfId="0" applyFont="1" applyFill="1" applyBorder="1" applyAlignment="1">
      <alignment horizontal="center" vertical="center"/>
    </xf>
    <xf numFmtId="0" fontId="84" fillId="33" borderId="37" xfId="0" applyFont="1" applyFill="1" applyBorder="1" applyAlignment="1">
      <alignment horizontal="center" vertical="center"/>
    </xf>
    <xf numFmtId="0" fontId="84" fillId="33" borderId="39" xfId="0" applyFont="1" applyFill="1" applyBorder="1" applyAlignment="1">
      <alignment horizontal="center" vertical="center"/>
    </xf>
    <xf numFmtId="0" fontId="21" fillId="56" borderId="44" xfId="0" applyFont="1" applyFill="1" applyBorder="1" applyAlignment="1">
      <alignment horizontal="center" vertical="center"/>
    </xf>
    <xf numFmtId="0" fontId="21" fillId="56" borderId="75" xfId="0" applyFont="1" applyFill="1" applyBorder="1" applyAlignment="1">
      <alignment horizontal="center" vertical="center"/>
    </xf>
    <xf numFmtId="0" fontId="21" fillId="56" borderId="76" xfId="0" applyFont="1" applyFill="1" applyBorder="1" applyAlignment="1">
      <alignment horizontal="center" vertical="center"/>
    </xf>
    <xf numFmtId="0" fontId="80" fillId="57" borderId="0" xfId="0" applyFont="1" applyFill="1" applyAlignment="1">
      <alignment horizontal="center" vertical="center"/>
    </xf>
    <xf numFmtId="0" fontId="32" fillId="35" borderId="70" xfId="0" applyFont="1" applyFill="1" applyBorder="1" applyAlignment="1">
      <alignment horizontal="left" vertical="center" shrinkToFit="1"/>
    </xf>
    <xf numFmtId="0" fontId="32" fillId="35" borderId="61" xfId="0" applyFont="1" applyFill="1" applyBorder="1" applyAlignment="1">
      <alignment horizontal="left" vertical="center" shrinkToFit="1"/>
    </xf>
    <xf numFmtId="0" fontId="32" fillId="35" borderId="143" xfId="0" applyFont="1" applyFill="1" applyBorder="1" applyAlignment="1">
      <alignment horizontal="left" vertical="center" shrinkToFit="1"/>
    </xf>
    <xf numFmtId="0" fontId="32" fillId="35" borderId="41" xfId="0" applyFont="1" applyFill="1" applyBorder="1" applyAlignment="1">
      <alignment horizontal="left" vertical="center" shrinkToFit="1"/>
    </xf>
    <xf numFmtId="0" fontId="19" fillId="37" borderId="63" xfId="0" applyFont="1" applyFill="1" applyBorder="1" applyAlignment="1">
      <alignment horizontal="center" vertical="center" wrapText="1"/>
    </xf>
    <xf numFmtId="0" fontId="19" fillId="37" borderId="64" xfId="0" applyFont="1" applyFill="1" applyBorder="1" applyAlignment="1">
      <alignment horizontal="center" vertical="center" wrapText="1"/>
    </xf>
    <xf numFmtId="0" fontId="19" fillId="37" borderId="65" xfId="0" applyFont="1" applyFill="1" applyBorder="1" applyAlignment="1">
      <alignment horizontal="center" vertical="center" wrapText="1"/>
    </xf>
    <xf numFmtId="0" fontId="21" fillId="37" borderId="63" xfId="0" applyFont="1" applyFill="1" applyBorder="1" applyAlignment="1">
      <alignment horizontal="center" vertical="center"/>
    </xf>
    <xf numFmtId="0" fontId="21" fillId="37" borderId="64" xfId="0" applyFont="1" applyFill="1" applyBorder="1" applyAlignment="1">
      <alignment horizontal="center" vertical="center"/>
    </xf>
    <xf numFmtId="0" fontId="21" fillId="37" borderId="65" xfId="0" applyFont="1" applyFill="1" applyBorder="1" applyAlignment="1">
      <alignment horizontal="center" vertical="center"/>
    </xf>
    <xf numFmtId="0" fontId="97" fillId="56" borderId="32" xfId="0" applyFont="1" applyFill="1" applyBorder="1" applyAlignment="1">
      <alignment horizontal="center" vertical="center" wrapText="1"/>
    </xf>
    <xf numFmtId="0" fontId="97" fillId="56" borderId="36" xfId="0" applyFont="1" applyFill="1" applyBorder="1" applyAlignment="1">
      <alignment horizontal="center" vertical="center" wrapText="1"/>
    </xf>
    <xf numFmtId="0" fontId="97" fillId="56" borderId="10" xfId="0" applyFont="1" applyFill="1" applyBorder="1" applyAlignment="1">
      <alignment horizontal="center" vertical="center" wrapText="1"/>
    </xf>
    <xf numFmtId="0" fontId="32" fillId="35" borderId="70" xfId="0" applyFont="1" applyFill="1" applyBorder="1" applyAlignment="1">
      <alignment horizontal="left" vertical="center"/>
    </xf>
    <xf numFmtId="0" fontId="32" fillId="35" borderId="61" xfId="0" applyFont="1" applyFill="1" applyBorder="1" applyAlignment="1">
      <alignment horizontal="left" vertical="center"/>
    </xf>
    <xf numFmtId="0" fontId="49" fillId="56" borderId="38" xfId="0" applyFont="1" applyFill="1" applyBorder="1" applyAlignment="1">
      <alignment horizontal="center" vertical="center" wrapText="1"/>
    </xf>
    <xf numFmtId="0" fontId="49" fillId="56" borderId="37" xfId="0" applyFont="1" applyFill="1" applyBorder="1" applyAlignment="1">
      <alignment horizontal="center" vertical="center" wrapText="1"/>
    </xf>
    <xf numFmtId="0" fontId="49" fillId="56" borderId="39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/>
    </xf>
    <xf numFmtId="0" fontId="21" fillId="35" borderId="35" xfId="0" applyFont="1" applyFill="1" applyBorder="1" applyAlignment="1">
      <alignment horizontal="center" vertical="center"/>
    </xf>
    <xf numFmtId="0" fontId="9" fillId="0" borderId="144" xfId="0" applyFont="1" applyBorder="1" applyAlignment="1">
      <alignment horizontal="left" vertical="center" wrapText="1"/>
    </xf>
    <xf numFmtId="0" fontId="9" fillId="0" borderId="145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145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/>
    </xf>
    <xf numFmtId="0" fontId="94" fillId="0" borderId="46" xfId="0" applyFont="1" applyBorder="1" applyAlignment="1">
      <alignment horizontal="center" vertical="center" wrapText="1"/>
    </xf>
    <xf numFmtId="0" fontId="94" fillId="0" borderId="36" xfId="0" applyFont="1" applyBorder="1" applyAlignment="1">
      <alignment horizontal="center" vertical="center"/>
    </xf>
    <xf numFmtId="0" fontId="94" fillId="0" borderId="43" xfId="0" applyFont="1" applyBorder="1" applyAlignment="1">
      <alignment horizontal="center" vertical="center"/>
    </xf>
    <xf numFmtId="0" fontId="95" fillId="0" borderId="47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95" fillId="0" borderId="48" xfId="0" applyFont="1" applyBorder="1" applyAlignment="1">
      <alignment horizontal="center"/>
    </xf>
    <xf numFmtId="0" fontId="95" fillId="0" borderId="44" xfId="0" applyFont="1" applyBorder="1" applyAlignment="1">
      <alignment horizontal="center" vertical="center"/>
    </xf>
    <xf numFmtId="0" fontId="95" fillId="0" borderId="37" xfId="0" applyFont="1" applyBorder="1" applyAlignment="1">
      <alignment horizontal="center" vertical="center"/>
    </xf>
    <xf numFmtId="0" fontId="9" fillId="0" borderId="135" xfId="0" applyFont="1" applyBorder="1" applyAlignment="1">
      <alignment horizontal="left" vertical="center"/>
    </xf>
    <xf numFmtId="0" fontId="9" fillId="0" borderId="144" xfId="0" applyFont="1" applyBorder="1" applyAlignment="1">
      <alignment horizontal="left" vertical="center"/>
    </xf>
    <xf numFmtId="0" fontId="91" fillId="34" borderId="0" xfId="43" applyFont="1" applyFill="1" applyBorder="1" applyAlignment="1" applyProtection="1">
      <alignment horizontal="center" vertical="center"/>
      <protection/>
    </xf>
    <xf numFmtId="0" fontId="103" fillId="58" borderId="50" xfId="0" applyFont="1" applyFill="1" applyBorder="1" applyAlignment="1">
      <alignment horizontal="center" vertical="center"/>
    </xf>
    <xf numFmtId="0" fontId="103" fillId="58" borderId="61" xfId="0" applyFont="1" applyFill="1" applyBorder="1" applyAlignment="1">
      <alignment horizontal="center" vertical="center"/>
    </xf>
    <xf numFmtId="0" fontId="103" fillId="58" borderId="52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77" fontId="219" fillId="0" borderId="50" xfId="0" applyNumberFormat="1" applyFont="1" applyFill="1" applyBorder="1" applyAlignment="1">
      <alignment horizontal="center" vertical="center"/>
    </xf>
    <xf numFmtId="177" fontId="219" fillId="0" borderId="61" xfId="0" applyNumberFormat="1" applyFont="1" applyFill="1" applyBorder="1" applyAlignment="1">
      <alignment horizontal="center" vertical="center"/>
    </xf>
    <xf numFmtId="177" fontId="219" fillId="0" borderId="52" xfId="0" applyNumberFormat="1" applyFont="1" applyFill="1" applyBorder="1" applyAlignment="1">
      <alignment horizontal="center" vertical="center"/>
    </xf>
    <xf numFmtId="177" fontId="93" fillId="0" borderId="20" xfId="0" applyNumberFormat="1" applyFont="1" applyFill="1" applyBorder="1" applyAlignment="1">
      <alignment horizontal="center" vertical="center"/>
    </xf>
    <xf numFmtId="177" fontId="93" fillId="0" borderId="50" xfId="0" applyNumberFormat="1" applyFont="1" applyFill="1" applyBorder="1" applyAlignment="1">
      <alignment horizontal="center" vertical="center"/>
    </xf>
    <xf numFmtId="0" fontId="49" fillId="12" borderId="54" xfId="0" applyFont="1" applyFill="1" applyBorder="1" applyAlignment="1">
      <alignment horizontal="center" vertical="center"/>
    </xf>
    <xf numFmtId="0" fontId="49" fillId="12" borderId="50" xfId="0" applyFont="1" applyFill="1" applyBorder="1" applyAlignment="1">
      <alignment horizontal="center" vertical="center" shrinkToFit="1"/>
    </xf>
    <xf numFmtId="0" fontId="49" fillId="12" borderId="113" xfId="0" applyFont="1" applyFill="1" applyBorder="1" applyAlignment="1">
      <alignment horizontal="center" vertical="center" shrinkToFit="1"/>
    </xf>
    <xf numFmtId="0" fontId="73" fillId="12" borderId="50" xfId="0" applyFont="1" applyFill="1" applyBorder="1" applyAlignment="1">
      <alignment horizontal="center" vertical="center"/>
    </xf>
    <xf numFmtId="0" fontId="73" fillId="12" borderId="52" xfId="0" applyFont="1" applyFill="1" applyBorder="1" applyAlignment="1">
      <alignment horizontal="center" vertical="center"/>
    </xf>
    <xf numFmtId="0" fontId="32" fillId="0" borderId="50" xfId="0" applyFont="1" applyBorder="1" applyAlignment="1" applyProtection="1">
      <alignment horizontal="center" vertical="center"/>
      <protection locked="0"/>
    </xf>
    <xf numFmtId="0" fontId="32" fillId="0" borderId="52" xfId="0" applyFont="1" applyBorder="1" applyAlignment="1" applyProtection="1">
      <alignment horizontal="center" vertical="center"/>
      <protection locked="0"/>
    </xf>
    <xf numFmtId="0" fontId="45" fillId="12" borderId="60" xfId="0" applyFont="1" applyFill="1" applyBorder="1" applyAlignment="1">
      <alignment horizontal="left" vertical="center"/>
    </xf>
    <xf numFmtId="0" fontId="45" fillId="12" borderId="62" xfId="0" applyFont="1" applyFill="1" applyBorder="1" applyAlignment="1">
      <alignment horizontal="left" vertical="center"/>
    </xf>
    <xf numFmtId="0" fontId="45" fillId="12" borderId="59" xfId="0" applyFont="1" applyFill="1" applyBorder="1" applyAlignment="1">
      <alignment horizontal="left" vertical="center"/>
    </xf>
    <xf numFmtId="0" fontId="49" fillId="12" borderId="40" xfId="0" applyFont="1" applyFill="1" applyBorder="1" applyAlignment="1">
      <alignment horizontal="left" vertical="center"/>
    </xf>
    <xf numFmtId="0" fontId="49" fillId="12" borderId="41" xfId="0" applyFont="1" applyFill="1" applyBorder="1" applyAlignment="1">
      <alignment horizontal="left" vertical="center"/>
    </xf>
    <xf numFmtId="0" fontId="49" fillId="0" borderId="138" xfId="0" applyFont="1" applyBorder="1" applyAlignment="1" applyProtection="1">
      <alignment horizontal="left" vertical="center"/>
      <protection locked="0"/>
    </xf>
    <xf numFmtId="0" fontId="49" fillId="0" borderId="111" xfId="0" applyFont="1" applyBorder="1" applyAlignment="1" applyProtection="1">
      <alignment horizontal="left" vertical="center"/>
      <protection locked="0"/>
    </xf>
    <xf numFmtId="0" fontId="49" fillId="0" borderId="112" xfId="0" applyFont="1" applyBorder="1" applyAlignment="1" applyProtection="1">
      <alignment horizontal="left" vertical="center"/>
      <protection locked="0"/>
    </xf>
    <xf numFmtId="0" fontId="62" fillId="0" borderId="50" xfId="0" applyFont="1" applyBorder="1" applyAlignment="1" applyProtection="1">
      <alignment horizontal="left" vertical="center" wrapText="1"/>
      <protection locked="0"/>
    </xf>
    <xf numFmtId="0" fontId="62" fillId="0" borderId="61" xfId="0" applyFont="1" applyBorder="1" applyAlignment="1" applyProtection="1">
      <alignment horizontal="left" vertical="center" wrapText="1"/>
      <protection locked="0"/>
    </xf>
    <xf numFmtId="0" fontId="62" fillId="0" borderId="52" xfId="0" applyFont="1" applyBorder="1" applyAlignment="1" applyProtection="1">
      <alignment horizontal="left" vertical="center" wrapText="1"/>
      <protection locked="0"/>
    </xf>
    <xf numFmtId="0" fontId="62" fillId="0" borderId="113" xfId="0" applyFont="1" applyBorder="1" applyAlignment="1" applyProtection="1">
      <alignment horizontal="left" vertical="center" wrapText="1"/>
      <protection locked="0"/>
    </xf>
    <xf numFmtId="49" fontId="49" fillId="0" borderId="50" xfId="0" applyNumberFormat="1" applyFont="1" applyBorder="1" applyAlignment="1" applyProtection="1">
      <alignment horizontal="left" vertical="center"/>
      <protection locked="0"/>
    </xf>
    <xf numFmtId="49" fontId="49" fillId="0" borderId="61" xfId="0" applyNumberFormat="1" applyFont="1" applyBorder="1" applyAlignment="1" applyProtection="1">
      <alignment horizontal="left" vertical="center"/>
      <protection locked="0"/>
    </xf>
    <xf numFmtId="49" fontId="49" fillId="0" borderId="113" xfId="0" applyNumberFormat="1" applyFont="1" applyBorder="1" applyAlignment="1" applyProtection="1">
      <alignment horizontal="left" vertical="center"/>
      <protection locked="0"/>
    </xf>
    <xf numFmtId="0" fontId="45" fillId="12" borderId="57" xfId="0" applyFont="1" applyFill="1" applyBorder="1" applyAlignment="1">
      <alignment horizontal="left" vertical="center"/>
    </xf>
    <xf numFmtId="0" fontId="45" fillId="12" borderId="77" xfId="0" applyFont="1" applyFill="1" applyBorder="1" applyAlignment="1">
      <alignment horizontal="left" vertical="center"/>
    </xf>
    <xf numFmtId="0" fontId="45" fillId="12" borderId="53" xfId="0" applyFont="1" applyFill="1" applyBorder="1" applyAlignment="1">
      <alignment horizontal="left" vertical="center"/>
    </xf>
    <xf numFmtId="0" fontId="21" fillId="12" borderId="41" xfId="0" applyFont="1" applyFill="1" applyBorder="1" applyAlignment="1">
      <alignment horizontal="left" vertical="center"/>
    </xf>
    <xf numFmtId="0" fontId="21" fillId="12" borderId="146" xfId="0" applyFont="1" applyFill="1" applyBorder="1" applyAlignment="1">
      <alignment horizontal="left" vertical="center"/>
    </xf>
    <xf numFmtId="0" fontId="46" fillId="12" borderId="13" xfId="0" applyFont="1" applyFill="1" applyBorder="1" applyAlignment="1">
      <alignment horizontal="left" vertical="center" wrapText="1"/>
    </xf>
    <xf numFmtId="0" fontId="63" fillId="12" borderId="68" xfId="0" applyFont="1" applyFill="1" applyBorder="1" applyAlignment="1">
      <alignment horizontal="left" vertical="center" wrapText="1"/>
    </xf>
    <xf numFmtId="0" fontId="49" fillId="12" borderId="138" xfId="0" applyFont="1" applyFill="1" applyBorder="1" applyAlignment="1">
      <alignment horizontal="center" vertical="center"/>
    </xf>
    <xf numFmtId="0" fontId="49" fillId="12" borderId="139" xfId="0" applyFont="1" applyFill="1" applyBorder="1" applyAlignment="1">
      <alignment horizontal="center" vertical="center"/>
    </xf>
    <xf numFmtId="0" fontId="49" fillId="12" borderId="15" xfId="0" applyFont="1" applyFill="1" applyBorder="1" applyAlignment="1">
      <alignment horizontal="center" vertical="center"/>
    </xf>
    <xf numFmtId="0" fontId="49" fillId="12" borderId="16" xfId="0" applyFont="1" applyFill="1" applyBorder="1" applyAlignment="1">
      <alignment horizontal="center" vertical="center"/>
    </xf>
    <xf numFmtId="0" fontId="220" fillId="12" borderId="50" xfId="0" applyFont="1" applyFill="1" applyBorder="1" applyAlignment="1">
      <alignment horizontal="center" vertical="center"/>
    </xf>
    <xf numFmtId="0" fontId="220" fillId="12" borderId="61" xfId="0" applyFont="1" applyFill="1" applyBorder="1" applyAlignment="1">
      <alignment horizontal="center" vertical="center"/>
    </xf>
    <xf numFmtId="0" fontId="220" fillId="12" borderId="52" xfId="0" applyFont="1" applyFill="1" applyBorder="1" applyAlignment="1">
      <alignment horizontal="center" vertical="center"/>
    </xf>
    <xf numFmtId="56" fontId="70" fillId="0" borderId="50" xfId="0" applyNumberFormat="1" applyFont="1" applyFill="1" applyBorder="1" applyAlignment="1" applyProtection="1">
      <alignment horizontal="center" vertical="center"/>
      <protection locked="0"/>
    </xf>
    <xf numFmtId="0" fontId="70" fillId="0" borderId="52" xfId="0" applyFont="1" applyFill="1" applyBorder="1" applyAlignment="1" applyProtection="1">
      <alignment horizontal="center" vertical="center"/>
      <protection locked="0"/>
    </xf>
    <xf numFmtId="0" fontId="70" fillId="0" borderId="50" xfId="0" applyFont="1" applyFill="1" applyBorder="1" applyAlignment="1" applyProtection="1">
      <alignment horizontal="center" vertical="center"/>
      <protection locked="0"/>
    </xf>
    <xf numFmtId="0" fontId="72" fillId="12" borderId="50" xfId="0" applyFont="1" applyFill="1" applyBorder="1" applyAlignment="1">
      <alignment horizontal="center" vertical="center"/>
    </xf>
    <xf numFmtId="0" fontId="72" fillId="12" borderId="61" xfId="0" applyFont="1" applyFill="1" applyBorder="1" applyAlignment="1">
      <alignment horizontal="center" vertical="center"/>
    </xf>
    <xf numFmtId="0" fontId="61" fillId="12" borderId="13" xfId="0" applyFont="1" applyFill="1" applyBorder="1" applyAlignment="1">
      <alignment horizontal="center" vertical="center" wrapText="1"/>
    </xf>
    <xf numFmtId="0" fontId="61" fillId="12" borderId="56" xfId="0" applyFont="1" applyFill="1" applyBorder="1" applyAlignment="1">
      <alignment horizontal="center" vertical="center" wrapText="1"/>
    </xf>
    <xf numFmtId="0" fontId="61" fillId="12" borderId="44" xfId="0" applyFont="1" applyFill="1" applyBorder="1" applyAlignment="1">
      <alignment horizontal="center" vertical="center" wrapText="1"/>
    </xf>
    <xf numFmtId="0" fontId="49" fillId="12" borderId="138" xfId="0" applyFont="1" applyFill="1" applyBorder="1" applyAlignment="1">
      <alignment horizontal="left" vertical="center"/>
    </xf>
    <xf numFmtId="0" fontId="49" fillId="12" borderId="111" xfId="0" applyFont="1" applyFill="1" applyBorder="1" applyAlignment="1">
      <alignment horizontal="left" vertical="center"/>
    </xf>
    <xf numFmtId="0" fontId="19" fillId="12" borderId="15" xfId="0" applyFont="1" applyFill="1" applyBorder="1" applyAlignment="1">
      <alignment horizontal="center" vertical="center"/>
    </xf>
    <xf numFmtId="0" fontId="19" fillId="12" borderId="16" xfId="0" applyFont="1" applyFill="1" applyBorder="1" applyAlignment="1">
      <alignment horizontal="center" vertical="center"/>
    </xf>
    <xf numFmtId="0" fontId="49" fillId="12" borderId="60" xfId="0" applyFont="1" applyFill="1" applyBorder="1" applyAlignment="1">
      <alignment horizontal="left" vertical="center"/>
    </xf>
    <xf numFmtId="0" fontId="49" fillId="12" borderId="62" xfId="0" applyFont="1" applyFill="1" applyBorder="1" applyAlignment="1">
      <alignment horizontal="left" vertical="center"/>
    </xf>
    <xf numFmtId="0" fontId="32" fillId="0" borderId="49" xfId="0" applyFont="1" applyBorder="1" applyAlignment="1" applyProtection="1">
      <alignment horizontal="left" vertical="center"/>
      <protection locked="0"/>
    </xf>
    <xf numFmtId="0" fontId="32" fillId="0" borderId="73" xfId="0" applyFont="1" applyBorder="1" applyAlignment="1" applyProtection="1">
      <alignment horizontal="left" vertical="center"/>
      <protection locked="0"/>
    </xf>
    <xf numFmtId="49" fontId="49" fillId="0" borderId="52" xfId="0" applyNumberFormat="1" applyFont="1" applyBorder="1" applyAlignment="1" applyProtection="1">
      <alignment horizontal="left" vertical="center"/>
      <protection locked="0"/>
    </xf>
    <xf numFmtId="0" fontId="49" fillId="0" borderId="40" xfId="0" applyFont="1" applyBorder="1" applyAlignment="1" applyProtection="1">
      <alignment horizontal="left" vertical="center"/>
      <protection locked="0"/>
    </xf>
    <xf numFmtId="0" fontId="49" fillId="0" borderId="41" xfId="0" applyFont="1" applyBorder="1" applyAlignment="1" applyProtection="1">
      <alignment horizontal="left" vertical="center"/>
      <protection locked="0"/>
    </xf>
    <xf numFmtId="0" fontId="49" fillId="0" borderId="42" xfId="0" applyFont="1" applyBorder="1" applyAlignment="1" applyProtection="1">
      <alignment horizontal="left" vertical="center"/>
      <protection locked="0"/>
    </xf>
    <xf numFmtId="0" fontId="49" fillId="0" borderId="146" xfId="0" applyFont="1" applyBorder="1" applyAlignment="1" applyProtection="1">
      <alignment horizontal="left" vertical="center"/>
      <protection locked="0"/>
    </xf>
    <xf numFmtId="49" fontId="19" fillId="0" borderId="60" xfId="0" applyNumberFormat="1" applyFont="1" applyBorder="1" applyAlignment="1" applyProtection="1">
      <alignment horizontal="left" vertical="top" wrapText="1"/>
      <protection locked="0"/>
    </xf>
    <xf numFmtId="49" fontId="19" fillId="0" borderId="62" xfId="0" applyNumberFormat="1" applyFont="1" applyBorder="1" applyAlignment="1" applyProtection="1">
      <alignment horizontal="left" vertical="top" wrapText="1"/>
      <protection locked="0"/>
    </xf>
    <xf numFmtId="49" fontId="19" fillId="0" borderId="59" xfId="0" applyNumberFormat="1" applyFont="1" applyBorder="1" applyAlignment="1" applyProtection="1">
      <alignment horizontal="left" vertical="top" wrapText="1"/>
      <protection locked="0"/>
    </xf>
    <xf numFmtId="49" fontId="19" fillId="0" borderId="33" xfId="0" applyNumberFormat="1" applyFont="1" applyBorder="1" applyAlignment="1" applyProtection="1">
      <alignment horizontal="left" vertical="top" wrapText="1"/>
      <protection locked="0"/>
    </xf>
    <xf numFmtId="49" fontId="19" fillId="0" borderId="0" xfId="0" applyNumberFormat="1" applyFont="1" applyBorder="1" applyAlignment="1" applyProtection="1">
      <alignment horizontal="left" vertical="top" wrapText="1"/>
      <protection locked="0"/>
    </xf>
    <xf numFmtId="49" fontId="19" fillId="0" borderId="34" xfId="0" applyNumberFormat="1" applyFont="1" applyBorder="1" applyAlignment="1" applyProtection="1">
      <alignment horizontal="left" vertical="top" wrapText="1"/>
      <protection locked="0"/>
    </xf>
    <xf numFmtId="49" fontId="19" fillId="0" borderId="57" xfId="0" applyNumberFormat="1" applyFont="1" applyBorder="1" applyAlignment="1" applyProtection="1">
      <alignment horizontal="left" vertical="top" wrapText="1"/>
      <protection locked="0"/>
    </xf>
    <xf numFmtId="49" fontId="19" fillId="0" borderId="77" xfId="0" applyNumberFormat="1" applyFont="1" applyBorder="1" applyAlignment="1" applyProtection="1">
      <alignment horizontal="left" vertical="top" wrapText="1"/>
      <protection locked="0"/>
    </xf>
    <xf numFmtId="49" fontId="19" fillId="0" borderId="53" xfId="0" applyNumberFormat="1" applyFont="1" applyBorder="1" applyAlignment="1" applyProtection="1">
      <alignment horizontal="left" vertical="top" wrapText="1"/>
      <protection locked="0"/>
    </xf>
    <xf numFmtId="0" fontId="221" fillId="12" borderId="137" xfId="0" applyFont="1" applyFill="1" applyBorder="1" applyAlignment="1">
      <alignment horizontal="center" vertical="center"/>
    </xf>
    <xf numFmtId="0" fontId="221" fillId="12" borderId="75" xfId="0" applyFont="1" applyFill="1" applyBorder="1" applyAlignment="1">
      <alignment horizontal="center" vertical="center"/>
    </xf>
    <xf numFmtId="0" fontId="221" fillId="12" borderId="76" xfId="0" applyFont="1" applyFill="1" applyBorder="1" applyAlignment="1">
      <alignment horizontal="center" vertical="center"/>
    </xf>
    <xf numFmtId="0" fontId="222" fillId="12" borderId="137" xfId="0" applyFont="1" applyFill="1" applyBorder="1" applyAlignment="1">
      <alignment horizontal="center" vertical="center"/>
    </xf>
    <xf numFmtId="0" fontId="222" fillId="12" borderId="75" xfId="0" applyFont="1" applyFill="1" applyBorder="1" applyAlignment="1">
      <alignment horizontal="center" vertical="center"/>
    </xf>
    <xf numFmtId="0" fontId="222" fillId="12" borderId="76" xfId="0" applyFont="1" applyFill="1" applyBorder="1" applyAlignment="1">
      <alignment horizontal="center" vertical="center"/>
    </xf>
    <xf numFmtId="0" fontId="223" fillId="43" borderId="137" xfId="0" applyFont="1" applyFill="1" applyBorder="1" applyAlignment="1">
      <alignment horizontal="center" vertical="center"/>
    </xf>
    <xf numFmtId="0" fontId="223" fillId="43" borderId="75" xfId="0" applyFont="1" applyFill="1" applyBorder="1" applyAlignment="1">
      <alignment horizontal="center" vertical="center"/>
    </xf>
    <xf numFmtId="0" fontId="223" fillId="43" borderId="76" xfId="0" applyFont="1" applyFill="1" applyBorder="1" applyAlignment="1">
      <alignment horizontal="center" vertical="center"/>
    </xf>
    <xf numFmtId="0" fontId="44" fillId="43" borderId="15" xfId="0" applyFont="1" applyFill="1" applyBorder="1" applyAlignment="1" applyProtection="1">
      <alignment horizontal="left" vertical="center"/>
      <protection locked="0"/>
    </xf>
    <xf numFmtId="0" fontId="44" fillId="43" borderId="16" xfId="0" applyFont="1" applyFill="1" applyBorder="1" applyAlignment="1" applyProtection="1">
      <alignment horizontal="left" vertical="center"/>
      <protection locked="0"/>
    </xf>
    <xf numFmtId="0" fontId="69" fillId="0" borderId="54" xfId="0" applyFont="1" applyBorder="1" applyAlignment="1" applyProtection="1">
      <alignment horizontal="left" vertical="center"/>
      <protection locked="0"/>
    </xf>
    <xf numFmtId="0" fontId="69" fillId="0" borderId="55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left" vertical="center"/>
      <protection locked="0"/>
    </xf>
    <xf numFmtId="49" fontId="19" fillId="0" borderId="40" xfId="0" applyNumberFormat="1" applyFont="1" applyBorder="1" applyAlignment="1" applyProtection="1">
      <alignment horizontal="left" vertical="center"/>
      <protection locked="0"/>
    </xf>
    <xf numFmtId="49" fontId="19" fillId="0" borderId="41" xfId="0" applyNumberFormat="1" applyFont="1" applyBorder="1" applyAlignment="1" applyProtection="1">
      <alignment horizontal="left" vertical="center"/>
      <protection locked="0"/>
    </xf>
    <xf numFmtId="49" fontId="19" fillId="0" borderId="42" xfId="0" applyNumberFormat="1" applyFont="1" applyBorder="1" applyAlignment="1" applyProtection="1">
      <alignment horizontal="left" vertical="center"/>
      <protection locked="0"/>
    </xf>
    <xf numFmtId="49" fontId="19" fillId="0" borderId="146" xfId="0" applyNumberFormat="1" applyFont="1" applyBorder="1" applyAlignment="1" applyProtection="1">
      <alignment horizontal="left" vertical="center"/>
      <protection locked="0"/>
    </xf>
    <xf numFmtId="0" fontId="49" fillId="0" borderId="139" xfId="0" applyFont="1" applyBorder="1" applyAlignment="1" applyProtection="1">
      <alignment horizontal="left" vertical="center"/>
      <protection locked="0"/>
    </xf>
    <xf numFmtId="177" fontId="93" fillId="0" borderId="61" xfId="0" applyNumberFormat="1" applyFont="1" applyFill="1" applyBorder="1" applyAlignment="1">
      <alignment horizontal="center" vertical="center"/>
    </xf>
    <xf numFmtId="177" fontId="93" fillId="0" borderId="52" xfId="0" applyNumberFormat="1" applyFont="1" applyFill="1" applyBorder="1" applyAlignment="1">
      <alignment horizontal="center" vertical="center"/>
    </xf>
    <xf numFmtId="177" fontId="224" fillId="0" borderId="50" xfId="0" applyNumberFormat="1" applyFont="1" applyFill="1" applyBorder="1" applyAlignment="1">
      <alignment horizontal="center" vertical="center"/>
    </xf>
    <xf numFmtId="177" fontId="224" fillId="0" borderId="61" xfId="0" applyNumberFormat="1" applyFont="1" applyFill="1" applyBorder="1" applyAlignment="1">
      <alignment horizontal="center" vertical="center"/>
    </xf>
    <xf numFmtId="177" fontId="224" fillId="0" borderId="52" xfId="0" applyNumberFormat="1" applyFont="1" applyFill="1" applyBorder="1" applyAlignment="1">
      <alignment horizontal="center" vertical="center"/>
    </xf>
    <xf numFmtId="177" fontId="225" fillId="0" borderId="50" xfId="0" applyNumberFormat="1" applyFont="1" applyFill="1" applyBorder="1" applyAlignment="1">
      <alignment horizontal="center" vertical="center"/>
    </xf>
    <xf numFmtId="177" fontId="225" fillId="0" borderId="61" xfId="0" applyNumberFormat="1" applyFont="1" applyFill="1" applyBorder="1" applyAlignment="1">
      <alignment horizontal="center" vertical="center"/>
    </xf>
    <xf numFmtId="177" fontId="225" fillId="0" borderId="52" xfId="0" applyNumberFormat="1" applyFont="1" applyFill="1" applyBorder="1" applyAlignment="1">
      <alignment horizontal="center" vertical="center"/>
    </xf>
    <xf numFmtId="0" fontId="49" fillId="12" borderId="70" xfId="0" applyFont="1" applyFill="1" applyBorder="1" applyAlignment="1">
      <alignment horizontal="center" vertical="center"/>
    </xf>
    <xf numFmtId="0" fontId="49" fillId="12" borderId="52" xfId="0" applyFont="1" applyFill="1" applyBorder="1" applyAlignment="1">
      <alignment horizontal="center" vertical="center"/>
    </xf>
    <xf numFmtId="0" fontId="204" fillId="49" borderId="37" xfId="43" applyFont="1" applyFill="1" applyBorder="1" applyAlignment="1" applyProtection="1">
      <alignment horizontal="left" vertical="center"/>
      <protection/>
    </xf>
    <xf numFmtId="0" fontId="213" fillId="37" borderId="60" xfId="0" applyFont="1" applyFill="1" applyBorder="1" applyAlignment="1">
      <alignment horizontal="left" vertical="center"/>
    </xf>
    <xf numFmtId="0" fontId="213" fillId="37" borderId="62" xfId="0" applyFont="1" applyFill="1" applyBorder="1" applyAlignment="1">
      <alignment horizontal="left" vertical="center"/>
    </xf>
    <xf numFmtId="0" fontId="213" fillId="37" borderId="59" xfId="0" applyFont="1" applyFill="1" applyBorder="1" applyAlignment="1">
      <alignment horizontal="left" vertical="center"/>
    </xf>
    <xf numFmtId="0" fontId="226" fillId="37" borderId="57" xfId="0" applyFont="1" applyFill="1" applyBorder="1" applyAlignment="1">
      <alignment horizontal="left" vertical="center"/>
    </xf>
    <xf numFmtId="0" fontId="226" fillId="37" borderId="77" xfId="0" applyFont="1" applyFill="1" applyBorder="1" applyAlignment="1">
      <alignment horizontal="left" vertical="center"/>
    </xf>
    <xf numFmtId="0" fontId="226" fillId="37" borderId="53" xfId="0" applyFont="1" applyFill="1" applyBorder="1" applyAlignment="1">
      <alignment horizontal="left" vertical="center"/>
    </xf>
    <xf numFmtId="0" fontId="16" fillId="40" borderId="54" xfId="43" applyFill="1" applyBorder="1" applyAlignment="1" applyProtection="1">
      <alignment horizontal="center" vertical="center"/>
      <protection/>
    </xf>
    <xf numFmtId="0" fontId="16" fillId="38" borderId="50" xfId="43" applyFill="1" applyBorder="1" applyAlignment="1" applyProtection="1">
      <alignment horizontal="center" vertical="center"/>
      <protection/>
    </xf>
    <xf numFmtId="0" fontId="38" fillId="44" borderId="20" xfId="0" applyFont="1" applyFill="1" applyBorder="1" applyAlignment="1">
      <alignment horizontal="center" vertical="center"/>
    </xf>
    <xf numFmtId="0" fontId="0" fillId="44" borderId="20" xfId="0" applyFill="1" applyBorder="1" applyAlignment="1">
      <alignment vertical="center"/>
    </xf>
    <xf numFmtId="0" fontId="39" fillId="0" borderId="20" xfId="0" applyFont="1" applyBorder="1" applyAlignment="1" applyProtection="1">
      <alignment horizontal="left" vertical="center"/>
      <protection locked="0"/>
    </xf>
    <xf numFmtId="0" fontId="227" fillId="39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16" fillId="44" borderId="49" xfId="43" applyFill="1" applyBorder="1" applyAlignment="1" applyProtection="1">
      <alignment horizontal="center" vertical="center"/>
      <protection/>
    </xf>
    <xf numFmtId="0" fontId="16" fillId="44" borderId="54" xfId="43" applyFill="1" applyBorder="1" applyAlignment="1" applyProtection="1">
      <alignment horizontal="center" vertical="center"/>
      <protection/>
    </xf>
    <xf numFmtId="0" fontId="52" fillId="40" borderId="20" xfId="0" applyFont="1" applyFill="1" applyBorder="1" applyAlignment="1">
      <alignment horizontal="center" vertical="center"/>
    </xf>
    <xf numFmtId="0" fontId="52" fillId="44" borderId="20" xfId="0" applyFont="1" applyFill="1" applyBorder="1" applyAlignment="1">
      <alignment horizontal="center" vertical="center"/>
    </xf>
    <xf numFmtId="0" fontId="2" fillId="44" borderId="20" xfId="0" applyFont="1" applyFill="1" applyBorder="1" applyAlignment="1">
      <alignment vertical="center"/>
    </xf>
    <xf numFmtId="0" fontId="37" fillId="43" borderId="50" xfId="0" applyFont="1" applyFill="1" applyBorder="1" applyAlignment="1">
      <alignment horizontal="center" vertical="center"/>
    </xf>
    <xf numFmtId="0" fontId="37" fillId="43" borderId="61" xfId="0" applyFont="1" applyFill="1" applyBorder="1" applyAlignment="1">
      <alignment horizontal="center" vertical="center"/>
    </xf>
    <xf numFmtId="0" fontId="37" fillId="43" borderId="52" xfId="0" applyFont="1" applyFill="1" applyBorder="1" applyAlignment="1">
      <alignment horizontal="center" vertical="center"/>
    </xf>
    <xf numFmtId="0" fontId="34" fillId="44" borderId="49" xfId="0" applyFont="1" applyFill="1" applyBorder="1" applyAlignment="1">
      <alignment horizontal="center" vertical="center"/>
    </xf>
    <xf numFmtId="0" fontId="34" fillId="44" borderId="54" xfId="0" applyFont="1" applyFill="1" applyBorder="1" applyAlignment="1">
      <alignment horizontal="center" vertical="center"/>
    </xf>
    <xf numFmtId="0" fontId="34" fillId="40" borderId="49" xfId="0" applyFont="1" applyFill="1" applyBorder="1" applyAlignment="1">
      <alignment horizontal="center" vertical="center"/>
    </xf>
    <xf numFmtId="0" fontId="34" fillId="40" borderId="54" xfId="0" applyFont="1" applyFill="1" applyBorder="1" applyAlignment="1">
      <alignment horizontal="center" vertical="center"/>
    </xf>
    <xf numFmtId="0" fontId="34" fillId="0" borderId="62" xfId="0" applyFont="1" applyBorder="1" applyAlignment="1" applyProtection="1">
      <alignment horizontal="center" vertical="center"/>
      <protection locked="0"/>
    </xf>
    <xf numFmtId="0" fontId="34" fillId="0" borderId="59" xfId="0" applyFont="1" applyBorder="1" applyAlignment="1" applyProtection="1">
      <alignment horizontal="center" vertical="center"/>
      <protection locked="0"/>
    </xf>
    <xf numFmtId="0" fontId="34" fillId="0" borderId="77" xfId="0" applyFont="1" applyBorder="1" applyAlignment="1" applyProtection="1">
      <alignment horizontal="center" vertical="center"/>
      <protection locked="0"/>
    </xf>
    <xf numFmtId="0" fontId="34" fillId="0" borderId="53" xfId="0" applyFont="1" applyBorder="1" applyAlignment="1" applyProtection="1">
      <alignment horizontal="center" vertical="center"/>
      <protection locked="0"/>
    </xf>
    <xf numFmtId="0" fontId="38" fillId="40" borderId="49" xfId="0" applyFont="1" applyFill="1" applyBorder="1" applyAlignment="1">
      <alignment horizontal="center" vertical="center"/>
    </xf>
    <xf numFmtId="49" fontId="39" fillId="0" borderId="49" xfId="0" applyNumberFormat="1" applyFont="1" applyBorder="1" applyAlignment="1" applyProtection="1">
      <alignment horizontal="left" vertical="center"/>
      <protection locked="0"/>
    </xf>
    <xf numFmtId="0" fontId="35" fillId="48" borderId="60" xfId="0" applyFont="1" applyFill="1" applyBorder="1" applyAlignment="1">
      <alignment horizontal="left" vertical="center"/>
    </xf>
    <xf numFmtId="0" fontId="35" fillId="48" borderId="62" xfId="0" applyFont="1" applyFill="1" applyBorder="1" applyAlignment="1">
      <alignment horizontal="left" vertical="center"/>
    </xf>
    <xf numFmtId="0" fontId="35" fillId="48" borderId="59" xfId="0" applyFont="1" applyFill="1" applyBorder="1" applyAlignment="1">
      <alignment horizontal="left" vertical="center"/>
    </xf>
    <xf numFmtId="0" fontId="187" fillId="37" borderId="57" xfId="0" applyFont="1" applyFill="1" applyBorder="1" applyAlignment="1">
      <alignment horizontal="left" vertical="center"/>
    </xf>
    <xf numFmtId="0" fontId="187" fillId="37" borderId="77" xfId="0" applyFont="1" applyFill="1" applyBorder="1" applyAlignment="1">
      <alignment horizontal="left" vertical="center"/>
    </xf>
    <xf numFmtId="0" fontId="187" fillId="37" borderId="53" xfId="0" applyFont="1" applyFill="1" applyBorder="1" applyAlignment="1">
      <alignment horizontal="left" vertical="center"/>
    </xf>
    <xf numFmtId="0" fontId="78" fillId="0" borderId="37" xfId="43" applyFont="1" applyBorder="1" applyAlignment="1" applyProtection="1">
      <alignment horizontal="center" vertical="center"/>
      <protection/>
    </xf>
    <xf numFmtId="0" fontId="37" fillId="48" borderId="64" xfId="0" applyFont="1" applyFill="1" applyBorder="1" applyAlignment="1">
      <alignment horizontal="center" vertical="center" shrinkToFit="1"/>
    </xf>
    <xf numFmtId="0" fontId="37" fillId="48" borderId="21" xfId="0" applyFont="1" applyFill="1" applyBorder="1" applyAlignment="1">
      <alignment horizontal="center" vertical="center" shrinkToFit="1"/>
    </xf>
    <xf numFmtId="0" fontId="38" fillId="40" borderId="54" xfId="0" applyFont="1" applyFill="1" applyBorder="1" applyAlignment="1">
      <alignment horizontal="center" vertical="center"/>
    </xf>
    <xf numFmtId="0" fontId="39" fillId="0" borderId="54" xfId="0" applyFont="1" applyBorder="1" applyAlignment="1" applyProtection="1">
      <alignment horizontal="left" vertical="center"/>
      <protection locked="0"/>
    </xf>
    <xf numFmtId="0" fontId="228" fillId="39" borderId="0" xfId="0" applyFont="1" applyFill="1" applyBorder="1" applyAlignment="1">
      <alignment horizontal="center" vertical="center"/>
    </xf>
    <xf numFmtId="0" fontId="37" fillId="59" borderId="50" xfId="0" applyFont="1" applyFill="1" applyBorder="1" applyAlignment="1">
      <alignment horizontal="center" vertical="center"/>
    </xf>
    <xf numFmtId="0" fontId="37" fillId="59" borderId="61" xfId="0" applyFont="1" applyFill="1" applyBorder="1" applyAlignment="1">
      <alignment horizontal="center" vertical="center"/>
    </xf>
    <xf numFmtId="0" fontId="37" fillId="59" borderId="52" xfId="0" applyFont="1" applyFill="1" applyBorder="1" applyAlignment="1">
      <alignment horizontal="center" vertical="center"/>
    </xf>
    <xf numFmtId="0" fontId="56" fillId="0" borderId="137" xfId="0" applyFont="1" applyBorder="1" applyAlignment="1">
      <alignment horizontal="center" vertical="top" wrapText="1"/>
    </xf>
    <xf numFmtId="0" fontId="56" fillId="0" borderId="76" xfId="0" applyFont="1" applyBorder="1" applyAlignment="1">
      <alignment horizontal="center" vertical="top" wrapText="1"/>
    </xf>
    <xf numFmtId="0" fontId="56" fillId="53" borderId="137" xfId="0" applyFont="1" applyFill="1" applyBorder="1" applyAlignment="1">
      <alignment horizontal="center" vertical="top" wrapText="1"/>
    </xf>
    <xf numFmtId="0" fontId="56" fillId="53" borderId="76" xfId="0" applyFont="1" applyFill="1" applyBorder="1" applyAlignment="1">
      <alignment horizontal="center" vertical="top" wrapText="1"/>
    </xf>
    <xf numFmtId="0" fontId="40" fillId="44" borderId="52" xfId="0" applyFont="1" applyFill="1" applyBorder="1" applyAlignment="1">
      <alignment horizontal="center" vertical="center"/>
    </xf>
    <xf numFmtId="0" fontId="35" fillId="40" borderId="54" xfId="0" applyFont="1" applyFill="1" applyBorder="1" applyAlignment="1">
      <alignment horizontal="center" vertical="center"/>
    </xf>
    <xf numFmtId="0" fontId="35" fillId="44" borderId="54" xfId="0" applyFont="1" applyFill="1" applyBorder="1" applyAlignment="1">
      <alignment horizontal="center" vertical="center"/>
    </xf>
    <xf numFmtId="0" fontId="66" fillId="40" borderId="64" xfId="0" applyFont="1" applyFill="1" applyBorder="1" applyAlignment="1">
      <alignment horizontal="center" vertical="center" shrinkToFit="1"/>
    </xf>
    <xf numFmtId="0" fontId="66" fillId="40" borderId="21" xfId="0" applyFont="1" applyFill="1" applyBorder="1" applyAlignment="1">
      <alignment horizontal="center" vertical="center" shrinkToFit="1"/>
    </xf>
    <xf numFmtId="0" fontId="37" fillId="40" borderId="50" xfId="0" applyFont="1" applyFill="1" applyBorder="1" applyAlignment="1">
      <alignment horizontal="center" vertical="center"/>
    </xf>
    <xf numFmtId="0" fontId="37" fillId="40" borderId="77" xfId="0" applyFont="1" applyFill="1" applyBorder="1" applyAlignment="1">
      <alignment horizontal="center" vertical="center"/>
    </xf>
    <xf numFmtId="0" fontId="37" fillId="48" borderId="68" xfId="0" applyFont="1" applyFill="1" applyBorder="1" applyAlignment="1">
      <alignment horizontal="center" vertical="center" shrinkToFit="1"/>
    </xf>
    <xf numFmtId="0" fontId="37" fillId="48" borderId="55" xfId="0" applyFont="1" applyFill="1" applyBorder="1" applyAlignment="1">
      <alignment horizontal="center" vertical="center" shrinkToFit="1"/>
    </xf>
    <xf numFmtId="0" fontId="56" fillId="0" borderId="145" xfId="0" applyFont="1" applyBorder="1" applyAlignment="1">
      <alignment horizontal="justify" vertical="top" wrapText="1"/>
    </xf>
    <xf numFmtId="0" fontId="56" fillId="0" borderId="51" xfId="0" applyFont="1" applyBorder="1" applyAlignment="1">
      <alignment horizontal="justify" vertical="top" wrapText="1"/>
    </xf>
    <xf numFmtId="0" fontId="56" fillId="0" borderId="147" xfId="0" applyFont="1" applyBorder="1" applyAlignment="1">
      <alignment horizontal="justify" vertical="top" wrapText="1"/>
    </xf>
    <xf numFmtId="0" fontId="56" fillId="0" borderId="148" xfId="0" applyFont="1" applyBorder="1" applyAlignment="1">
      <alignment horizontal="justify" vertical="top" wrapText="1"/>
    </xf>
    <xf numFmtId="0" fontId="187" fillId="37" borderId="0" xfId="0" applyFont="1" applyFill="1" applyBorder="1" applyAlignment="1">
      <alignment horizontal="left" vertical="center"/>
    </xf>
    <xf numFmtId="0" fontId="187" fillId="37" borderId="34" xfId="0" applyFont="1" applyFill="1" applyBorder="1" applyAlignment="1">
      <alignment horizontal="left" vertical="center"/>
    </xf>
    <xf numFmtId="0" fontId="40" fillId="40" borderId="52" xfId="0" applyFont="1" applyFill="1" applyBorder="1" applyAlignment="1">
      <alignment horizontal="center" vertical="center"/>
    </xf>
    <xf numFmtId="0" fontId="56" fillId="0" borderId="149" xfId="0" applyFont="1" applyBorder="1" applyAlignment="1">
      <alignment horizontal="justify" vertical="top" wrapText="1"/>
    </xf>
    <xf numFmtId="0" fontId="56" fillId="0" borderId="150" xfId="0" applyFont="1" applyBorder="1" applyAlignment="1">
      <alignment horizontal="justify" vertical="top" wrapText="1"/>
    </xf>
    <xf numFmtId="0" fontId="91" fillId="34" borderId="0" xfId="43" applyFont="1" applyFill="1" applyAlignment="1" applyProtection="1">
      <alignment horizontal="center" vertical="center"/>
      <protection/>
    </xf>
    <xf numFmtId="0" fontId="16" fillId="44" borderId="20" xfId="43" applyFill="1" applyBorder="1" applyAlignment="1" applyProtection="1">
      <alignment horizontal="center" vertical="center"/>
      <protection/>
    </xf>
    <xf numFmtId="0" fontId="229" fillId="60" borderId="151" xfId="0" applyFont="1" applyFill="1" applyBorder="1" applyAlignment="1">
      <alignment horizontal="center" vertical="center"/>
    </xf>
    <xf numFmtId="0" fontId="229" fillId="60" borderId="77" xfId="0" applyFont="1" applyFill="1" applyBorder="1" applyAlignment="1">
      <alignment horizontal="center" vertical="center"/>
    </xf>
    <xf numFmtId="0" fontId="229" fillId="60" borderId="152" xfId="0" applyFont="1" applyFill="1" applyBorder="1" applyAlignment="1">
      <alignment horizontal="center" vertical="center"/>
    </xf>
    <xf numFmtId="0" fontId="16" fillId="40" borderId="20" xfId="43" applyFill="1" applyBorder="1" applyAlignment="1" applyProtection="1">
      <alignment horizontal="center" vertical="center"/>
      <protection/>
    </xf>
    <xf numFmtId="0" fontId="16" fillId="38" borderId="49" xfId="43" applyFill="1" applyBorder="1" applyAlignment="1" applyProtection="1">
      <alignment horizontal="center" vertical="center"/>
      <protection/>
    </xf>
    <xf numFmtId="49" fontId="39" fillId="0" borderId="60" xfId="0" applyNumberFormat="1" applyFont="1" applyBorder="1" applyAlignment="1" applyProtection="1">
      <alignment horizontal="left" vertical="center"/>
      <protection locked="0"/>
    </xf>
    <xf numFmtId="0" fontId="38" fillId="44" borderId="49" xfId="0" applyFont="1" applyFill="1" applyBorder="1" applyAlignment="1">
      <alignment horizontal="center" vertical="center"/>
    </xf>
    <xf numFmtId="0" fontId="43" fillId="16" borderId="144" xfId="0" applyFont="1" applyFill="1" applyBorder="1" applyAlignment="1">
      <alignment horizontal="center" vertical="center" shrinkToFit="1"/>
    </xf>
    <xf numFmtId="0" fontId="43" fillId="16" borderId="91" xfId="0" applyFont="1" applyFill="1" applyBorder="1" applyAlignment="1">
      <alignment horizontal="center" vertical="center" shrinkToFit="1"/>
    </xf>
    <xf numFmtId="0" fontId="35" fillId="44" borderId="153" xfId="0" applyFont="1" applyFill="1" applyBorder="1" applyAlignment="1">
      <alignment horizontal="center" vertical="center"/>
    </xf>
    <xf numFmtId="0" fontId="35" fillId="44" borderId="72" xfId="0" applyFont="1" applyFill="1" applyBorder="1" applyAlignment="1">
      <alignment horizontal="center" vertical="center"/>
    </xf>
    <xf numFmtId="0" fontId="34" fillId="40" borderId="60" xfId="0" applyFont="1" applyFill="1" applyBorder="1" applyAlignment="1">
      <alignment horizontal="center" vertical="center"/>
    </xf>
    <xf numFmtId="0" fontId="34" fillId="40" borderId="57" xfId="0" applyFont="1" applyFill="1" applyBorder="1" applyAlignment="1">
      <alignment horizontal="center" vertical="center"/>
    </xf>
    <xf numFmtId="0" fontId="34" fillId="44" borderId="60" xfId="0" applyFont="1" applyFill="1" applyBorder="1" applyAlignment="1">
      <alignment horizontal="center" vertical="center"/>
    </xf>
    <xf numFmtId="0" fontId="34" fillId="44" borderId="57" xfId="0" applyFont="1" applyFill="1" applyBorder="1" applyAlignment="1">
      <alignment horizontal="center" vertical="center"/>
    </xf>
    <xf numFmtId="0" fontId="230" fillId="49" borderId="60" xfId="0" applyFont="1" applyFill="1" applyBorder="1" applyAlignment="1">
      <alignment horizontal="left" vertical="center"/>
    </xf>
    <xf numFmtId="0" fontId="230" fillId="49" borderId="62" xfId="0" applyFont="1" applyFill="1" applyBorder="1" applyAlignment="1">
      <alignment horizontal="left" vertical="center"/>
    </xf>
    <xf numFmtId="0" fontId="230" fillId="49" borderId="59" xfId="0" applyFont="1" applyFill="1" applyBorder="1" applyAlignment="1">
      <alignment horizontal="left" vertical="center"/>
    </xf>
    <xf numFmtId="0" fontId="36" fillId="40" borderId="50" xfId="0" applyFont="1" applyFill="1" applyBorder="1" applyAlignment="1">
      <alignment horizontal="center" vertical="center"/>
    </xf>
    <xf numFmtId="0" fontId="36" fillId="40" borderId="61" xfId="0" applyFont="1" applyFill="1" applyBorder="1" applyAlignment="1">
      <alignment horizontal="center" vertical="center"/>
    </xf>
    <xf numFmtId="0" fontId="44" fillId="0" borderId="50" xfId="0" applyFont="1" applyBorder="1" applyAlignment="1" applyProtection="1">
      <alignment horizontal="left" vertical="center"/>
      <protection locked="0"/>
    </xf>
    <xf numFmtId="0" fontId="44" fillId="0" borderId="61" xfId="0" applyFont="1" applyBorder="1" applyAlignment="1" applyProtection="1">
      <alignment horizontal="left" vertical="center"/>
      <protection locked="0"/>
    </xf>
    <xf numFmtId="0" fontId="44" fillId="0" borderId="113" xfId="0" applyFont="1" applyBorder="1" applyAlignment="1" applyProtection="1">
      <alignment horizontal="left" vertical="center"/>
      <protection locked="0"/>
    </xf>
    <xf numFmtId="0" fontId="231" fillId="60" borderId="46" xfId="0" applyFont="1" applyFill="1" applyBorder="1" applyAlignment="1">
      <alignment horizontal="center" vertical="center"/>
    </xf>
    <xf numFmtId="0" fontId="231" fillId="60" borderId="36" xfId="0" applyFont="1" applyFill="1" applyBorder="1" applyAlignment="1">
      <alignment horizontal="center" vertical="center"/>
    </xf>
    <xf numFmtId="0" fontId="231" fillId="60" borderId="43" xfId="0" applyFont="1" applyFill="1" applyBorder="1" applyAlignment="1">
      <alignment horizontal="center" vertical="center"/>
    </xf>
    <xf numFmtId="0" fontId="49" fillId="43" borderId="110" xfId="0" applyFont="1" applyFill="1" applyBorder="1" applyAlignment="1">
      <alignment horizontal="left" vertical="center"/>
    </xf>
    <xf numFmtId="0" fontId="49" fillId="43" borderId="139" xfId="0" applyFont="1" applyFill="1" applyBorder="1" applyAlignment="1">
      <alignment horizontal="left" vertical="center"/>
    </xf>
    <xf numFmtId="0" fontId="49" fillId="43" borderId="64" xfId="0" applyFont="1" applyFill="1" applyBorder="1" applyAlignment="1">
      <alignment horizontal="left" vertical="center"/>
    </xf>
    <xf numFmtId="0" fontId="49" fillId="43" borderId="20" xfId="0" applyFont="1" applyFill="1" applyBorder="1" applyAlignment="1">
      <alignment horizontal="left" vertical="center"/>
    </xf>
    <xf numFmtId="0" fontId="213" fillId="0" borderId="151" xfId="0" applyFont="1" applyBorder="1" applyAlignment="1">
      <alignment horizontal="left" vertical="center"/>
    </xf>
    <xf numFmtId="0" fontId="213" fillId="0" borderId="77" xfId="0" applyFont="1" applyBorder="1" applyAlignment="1">
      <alignment horizontal="left" vertical="center"/>
    </xf>
    <xf numFmtId="0" fontId="213" fillId="0" borderId="152" xfId="0" applyFont="1" applyBorder="1" applyAlignment="1">
      <alignment horizontal="left" vertical="center"/>
    </xf>
    <xf numFmtId="0" fontId="37" fillId="43" borderId="110" xfId="0" applyFont="1" applyFill="1" applyBorder="1" applyAlignment="1">
      <alignment horizontal="center" vertical="center"/>
    </xf>
    <xf numFmtId="0" fontId="37" fillId="43" borderId="111" xfId="0" applyFont="1" applyFill="1" applyBorder="1" applyAlignment="1">
      <alignment horizontal="center" vertical="center"/>
    </xf>
    <xf numFmtId="0" fontId="37" fillId="43" borderId="112" xfId="0" applyFont="1" applyFill="1" applyBorder="1" applyAlignment="1">
      <alignment horizontal="center" vertical="center"/>
    </xf>
    <xf numFmtId="0" fontId="37" fillId="43" borderId="143" xfId="0" applyFont="1" applyFill="1" applyBorder="1" applyAlignment="1">
      <alignment horizontal="center" vertical="center"/>
    </xf>
    <xf numFmtId="0" fontId="37" fillId="43" borderId="41" xfId="0" applyFont="1" applyFill="1" applyBorder="1" applyAlignment="1">
      <alignment horizontal="center" vertical="center"/>
    </xf>
    <xf numFmtId="0" fontId="37" fillId="43" borderId="146" xfId="0" applyFont="1" applyFill="1" applyBorder="1" applyAlignment="1">
      <alignment horizontal="center" vertical="center"/>
    </xf>
    <xf numFmtId="0" fontId="44" fillId="0" borderId="138" xfId="0" applyFont="1" applyBorder="1" applyAlignment="1" applyProtection="1">
      <alignment horizontal="left" vertical="center"/>
      <protection locked="0"/>
    </xf>
    <xf numFmtId="0" fontId="44" fillId="0" borderId="111" xfId="0" applyFont="1" applyBorder="1" applyAlignment="1" applyProtection="1">
      <alignment horizontal="left" vertical="center"/>
      <protection locked="0"/>
    </xf>
    <xf numFmtId="0" fontId="44" fillId="0" borderId="112" xfId="0" applyFont="1" applyBorder="1" applyAlignment="1" applyProtection="1">
      <alignment horizontal="left" vertical="center"/>
      <protection locked="0"/>
    </xf>
    <xf numFmtId="0" fontId="213" fillId="0" borderId="143" xfId="0" applyFont="1" applyBorder="1" applyAlignment="1">
      <alignment horizontal="left" vertical="center" wrapText="1"/>
    </xf>
    <xf numFmtId="0" fontId="213" fillId="0" borderId="41" xfId="0" applyFont="1" applyBorder="1" applyAlignment="1">
      <alignment horizontal="left" vertical="center"/>
    </xf>
    <xf numFmtId="0" fontId="213" fillId="0" borderId="146" xfId="0" applyFont="1" applyBorder="1" applyAlignment="1">
      <alignment horizontal="left" vertical="center"/>
    </xf>
    <xf numFmtId="0" fontId="77" fillId="0" borderId="137" xfId="0" applyFont="1" applyBorder="1" applyAlignment="1">
      <alignment horizontal="center" vertical="center"/>
    </xf>
    <xf numFmtId="0" fontId="77" fillId="0" borderId="75" xfId="0" applyFont="1" applyBorder="1" applyAlignment="1">
      <alignment horizontal="center" vertical="center"/>
    </xf>
    <xf numFmtId="0" fontId="77" fillId="0" borderId="76" xfId="0" applyFont="1" applyBorder="1" applyAlignment="1">
      <alignment horizontal="center" vertical="center"/>
    </xf>
    <xf numFmtId="0" fontId="76" fillId="0" borderId="137" xfId="0" applyFont="1" applyBorder="1" applyAlignment="1">
      <alignment horizontal="center" vertical="center"/>
    </xf>
    <xf numFmtId="0" fontId="76" fillId="0" borderId="75" xfId="0" applyFont="1" applyBorder="1" applyAlignment="1">
      <alignment horizontal="center" vertical="center"/>
    </xf>
    <xf numFmtId="0" fontId="76" fillId="0" borderId="76" xfId="0" applyFont="1" applyBorder="1" applyAlignment="1">
      <alignment horizontal="center" vertical="center"/>
    </xf>
    <xf numFmtId="0" fontId="49" fillId="43" borderId="65" xfId="0" applyFont="1" applyFill="1" applyBorder="1" applyAlignment="1">
      <alignment horizontal="left" vertical="center"/>
    </xf>
    <xf numFmtId="0" fontId="49" fillId="43" borderId="17" xfId="0" applyFont="1" applyFill="1" applyBorder="1" applyAlignment="1">
      <alignment horizontal="left" vertical="center"/>
    </xf>
    <xf numFmtId="49" fontId="44" fillId="0" borderId="40" xfId="0" applyNumberFormat="1" applyFont="1" applyBorder="1" applyAlignment="1" applyProtection="1">
      <alignment horizontal="left" vertical="center"/>
      <protection locked="0"/>
    </xf>
    <xf numFmtId="49" fontId="44" fillId="0" borderId="41" xfId="0" applyNumberFormat="1" applyFont="1" applyBorder="1" applyAlignment="1" applyProtection="1">
      <alignment horizontal="left" vertical="center"/>
      <protection locked="0"/>
    </xf>
    <xf numFmtId="49" fontId="44" fillId="0" borderId="146" xfId="0" applyNumberFormat="1" applyFont="1" applyBorder="1" applyAlignment="1" applyProtection="1">
      <alignment horizontal="left" vertical="center"/>
      <protection locked="0"/>
    </xf>
    <xf numFmtId="0" fontId="49" fillId="44" borderId="20" xfId="0" applyFont="1" applyFill="1" applyBorder="1" applyAlignment="1">
      <alignment horizontal="center" vertical="center"/>
    </xf>
    <xf numFmtId="0" fontId="68" fillId="0" borderId="77" xfId="43" applyFont="1" applyFill="1" applyBorder="1" applyAlignment="1" applyProtection="1">
      <alignment horizontal="center" vertical="center"/>
      <protection/>
    </xf>
    <xf numFmtId="0" fontId="205" fillId="49" borderId="77" xfId="43" applyFont="1" applyFill="1" applyBorder="1" applyAlignment="1" applyProtection="1">
      <alignment horizontal="left" vertical="center"/>
      <protection/>
    </xf>
    <xf numFmtId="0" fontId="231" fillId="60" borderId="151" xfId="0" applyFont="1" applyFill="1" applyBorder="1" applyAlignment="1">
      <alignment horizontal="center" vertical="center"/>
    </xf>
    <xf numFmtId="0" fontId="231" fillId="60" borderId="77" xfId="0" applyFont="1" applyFill="1" applyBorder="1" applyAlignment="1">
      <alignment horizontal="center" vertical="center"/>
    </xf>
    <xf numFmtId="0" fontId="231" fillId="60" borderId="152" xfId="0" applyFont="1" applyFill="1" applyBorder="1" applyAlignment="1">
      <alignment horizontal="center" vertical="center"/>
    </xf>
    <xf numFmtId="0" fontId="37" fillId="40" borderId="62" xfId="0" applyFont="1" applyFill="1" applyBorder="1" applyAlignment="1">
      <alignment horizontal="center" vertical="center"/>
    </xf>
    <xf numFmtId="0" fontId="36" fillId="40" borderId="50" xfId="0" applyFont="1" applyFill="1" applyBorder="1" applyAlignment="1">
      <alignment horizontal="left" vertical="center"/>
    </xf>
    <xf numFmtId="0" fontId="36" fillId="40" borderId="61" xfId="0" applyFont="1" applyFill="1" applyBorder="1" applyAlignment="1">
      <alignment horizontal="left" vertical="center"/>
    </xf>
    <xf numFmtId="0" fontId="34" fillId="0" borderId="49" xfId="0" applyFont="1" applyFill="1" applyBorder="1" applyAlignment="1" applyProtection="1">
      <alignment horizontal="center" vertical="center"/>
      <protection locked="0"/>
    </xf>
    <xf numFmtId="0" fontId="34" fillId="0" borderId="54" xfId="0" applyFont="1" applyFill="1" applyBorder="1" applyAlignment="1" applyProtection="1">
      <alignment horizontal="center" vertical="center"/>
      <protection locked="0"/>
    </xf>
    <xf numFmtId="0" fontId="34" fillId="44" borderId="59" xfId="0" applyFont="1" applyFill="1" applyBorder="1" applyAlignment="1">
      <alignment horizontal="center" vertical="center"/>
    </xf>
    <xf numFmtId="0" fontId="34" fillId="44" borderId="53" xfId="0" applyFont="1" applyFill="1" applyBorder="1" applyAlignment="1">
      <alignment horizontal="center" vertical="center"/>
    </xf>
    <xf numFmtId="0" fontId="49" fillId="40" borderId="20" xfId="0" applyFont="1" applyFill="1" applyBorder="1" applyAlignment="1">
      <alignment horizontal="center" vertical="center"/>
    </xf>
    <xf numFmtId="0" fontId="38" fillId="44" borderId="54" xfId="0" applyFont="1" applyFill="1" applyBorder="1" applyAlignment="1">
      <alignment horizontal="center" vertical="center"/>
    </xf>
    <xf numFmtId="0" fontId="36" fillId="44" borderId="50" xfId="0" applyFont="1" applyFill="1" applyBorder="1" applyAlignment="1">
      <alignment horizontal="left" vertical="center"/>
    </xf>
    <xf numFmtId="0" fontId="36" fillId="44" borderId="61" xfId="0" applyFont="1" applyFill="1" applyBorder="1" applyAlignment="1">
      <alignment horizontal="left" vertical="center"/>
    </xf>
    <xf numFmtId="0" fontId="34" fillId="40" borderId="59" xfId="0" applyFont="1" applyFill="1" applyBorder="1" applyAlignment="1">
      <alignment horizontal="center" vertical="center"/>
    </xf>
    <xf numFmtId="0" fontId="34" fillId="40" borderId="53" xfId="0" applyFont="1" applyFill="1" applyBorder="1" applyAlignment="1">
      <alignment horizontal="center" vertical="center"/>
    </xf>
    <xf numFmtId="0" fontId="35" fillId="44" borderId="61" xfId="0" applyFont="1" applyFill="1" applyBorder="1" applyAlignment="1">
      <alignment horizontal="center" vertical="center"/>
    </xf>
    <xf numFmtId="0" fontId="35" fillId="44" borderId="52" xfId="0" applyFont="1" applyFill="1" applyBorder="1" applyAlignment="1">
      <alignment horizontal="center" vertical="center"/>
    </xf>
    <xf numFmtId="0" fontId="19" fillId="43" borderId="70" xfId="0" applyFont="1" applyFill="1" applyBorder="1" applyAlignment="1">
      <alignment horizontal="left" vertical="center"/>
    </xf>
    <xf numFmtId="0" fontId="19" fillId="43" borderId="52" xfId="0" applyFont="1" applyFill="1" applyBorder="1" applyAlignment="1">
      <alignment horizontal="left" vertical="center"/>
    </xf>
    <xf numFmtId="0" fontId="19" fillId="43" borderId="65" xfId="0" applyFont="1" applyFill="1" applyBorder="1" applyAlignment="1">
      <alignment horizontal="left" vertical="center"/>
    </xf>
    <xf numFmtId="0" fontId="19" fillId="43" borderId="40" xfId="0" applyFont="1" applyFill="1" applyBorder="1" applyAlignment="1">
      <alignment horizontal="left" vertical="center"/>
    </xf>
    <xf numFmtId="0" fontId="19" fillId="43" borderId="61" xfId="0" applyFont="1" applyFill="1" applyBorder="1" applyAlignment="1">
      <alignment horizontal="left" vertical="center"/>
    </xf>
    <xf numFmtId="0" fontId="202" fillId="0" borderId="61" xfId="0" applyFont="1" applyBorder="1" applyAlignment="1">
      <alignment horizontal="left" vertical="center" wrapText="1"/>
    </xf>
    <xf numFmtId="0" fontId="202" fillId="0" borderId="61" xfId="0" applyFont="1" applyBorder="1" applyAlignment="1">
      <alignment horizontal="left" vertical="center"/>
    </xf>
    <xf numFmtId="0" fontId="202" fillId="0" borderId="113" xfId="0" applyFont="1" applyBorder="1" applyAlignment="1">
      <alignment horizontal="left" vertical="center"/>
    </xf>
    <xf numFmtId="0" fontId="19" fillId="43" borderId="114" xfId="0" applyFont="1" applyFill="1" applyBorder="1" applyAlignment="1">
      <alignment horizontal="center" vertical="center"/>
    </xf>
    <xf numFmtId="0" fontId="19" fillId="43" borderId="59" xfId="0" applyFont="1" applyFill="1" applyBorder="1" applyAlignment="1">
      <alignment horizontal="center" vertical="center"/>
    </xf>
    <xf numFmtId="0" fontId="19" fillId="43" borderId="151" xfId="0" applyFont="1" applyFill="1" applyBorder="1" applyAlignment="1">
      <alignment horizontal="center" vertical="center"/>
    </xf>
    <xf numFmtId="0" fontId="19" fillId="43" borderId="53" xfId="0" applyFont="1" applyFill="1" applyBorder="1" applyAlignment="1">
      <alignment horizontal="center" vertical="center"/>
    </xf>
    <xf numFmtId="0" fontId="232" fillId="60" borderId="47" xfId="0" applyFont="1" applyFill="1" applyBorder="1" applyAlignment="1">
      <alignment horizontal="center" vertical="center"/>
    </xf>
    <xf numFmtId="0" fontId="232" fillId="60" borderId="0" xfId="0" applyFont="1" applyFill="1" applyBorder="1" applyAlignment="1">
      <alignment horizontal="center" vertical="center"/>
    </xf>
    <xf numFmtId="0" fontId="232" fillId="60" borderId="48" xfId="0" applyFont="1" applyFill="1" applyBorder="1" applyAlignment="1">
      <alignment horizontal="center" vertical="center"/>
    </xf>
    <xf numFmtId="0" fontId="21" fillId="43" borderId="50" xfId="0" applyFont="1" applyFill="1" applyBorder="1" applyAlignment="1">
      <alignment horizontal="left" vertical="center"/>
    </xf>
    <xf numFmtId="0" fontId="21" fillId="43" borderId="61" xfId="0" applyFont="1" applyFill="1" applyBorder="1" applyAlignment="1">
      <alignment horizontal="left" vertical="center"/>
    </xf>
    <xf numFmtId="0" fontId="21" fillId="43" borderId="113" xfId="0" applyFont="1" applyFill="1" applyBorder="1" applyAlignment="1">
      <alignment horizontal="left" vertical="center"/>
    </xf>
    <xf numFmtId="0" fontId="4" fillId="38" borderId="137" xfId="0" applyFont="1" applyFill="1" applyBorder="1" applyAlignment="1">
      <alignment horizontal="center" vertical="center"/>
    </xf>
    <xf numFmtId="0" fontId="4" fillId="38" borderId="75" xfId="0" applyFont="1" applyFill="1" applyBorder="1" applyAlignment="1">
      <alignment horizontal="center" vertical="center"/>
    </xf>
    <xf numFmtId="0" fontId="4" fillId="38" borderId="76" xfId="0" applyFont="1" applyFill="1" applyBorder="1" applyAlignment="1">
      <alignment horizontal="center" vertical="center"/>
    </xf>
    <xf numFmtId="0" fontId="0" fillId="40" borderId="137" xfId="0" applyFill="1" applyBorder="1" applyAlignment="1">
      <alignment horizontal="center" vertical="center"/>
    </xf>
    <xf numFmtId="0" fontId="0" fillId="40" borderId="76" xfId="0" applyFill="1" applyBorder="1" applyAlignment="1">
      <alignment horizontal="center" vertical="center"/>
    </xf>
    <xf numFmtId="0" fontId="0" fillId="40" borderId="75" xfId="0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10" fillId="38" borderId="32" xfId="0" applyFont="1" applyFill="1" applyBorder="1" applyAlignment="1">
      <alignment horizontal="center" vertical="center"/>
    </xf>
    <xf numFmtId="0" fontId="10" fillId="38" borderId="36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38" xfId="0" applyFont="1" applyFill="1" applyBorder="1" applyAlignment="1">
      <alignment horizontal="center" vertical="center"/>
    </xf>
    <xf numFmtId="0" fontId="10" fillId="38" borderId="37" xfId="0" applyFont="1" applyFill="1" applyBorder="1" applyAlignment="1">
      <alignment horizontal="center" vertical="center"/>
    </xf>
    <xf numFmtId="0" fontId="10" fillId="38" borderId="39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38" borderId="32" xfId="0" applyFill="1" applyBorder="1" applyAlignment="1">
      <alignment horizontal="left" vertical="center"/>
    </xf>
    <xf numFmtId="0" fontId="0" fillId="38" borderId="36" xfId="0" applyFill="1" applyBorder="1" applyAlignment="1">
      <alignment horizontal="left" vertical="center"/>
    </xf>
    <xf numFmtId="0" fontId="0" fillId="38" borderId="10" xfId="0" applyFill="1" applyBorder="1" applyAlignment="1">
      <alignment horizontal="left" vertical="center"/>
    </xf>
    <xf numFmtId="0" fontId="0" fillId="38" borderId="38" xfId="0" applyFill="1" applyBorder="1" applyAlignment="1">
      <alignment horizontal="left" vertical="center"/>
    </xf>
    <xf numFmtId="0" fontId="0" fillId="38" borderId="37" xfId="0" applyFill="1" applyBorder="1" applyAlignment="1">
      <alignment horizontal="left" vertical="center"/>
    </xf>
    <xf numFmtId="0" fontId="0" fillId="38" borderId="39" xfId="0" applyFill="1" applyBorder="1" applyAlignment="1">
      <alignment horizontal="left" vertical="center"/>
    </xf>
    <xf numFmtId="0" fontId="0" fillId="0" borderId="111" xfId="0" applyBorder="1" applyAlignment="1">
      <alignment horizontal="center" vertical="center"/>
    </xf>
    <xf numFmtId="0" fontId="0" fillId="38" borderId="33" xfId="0" applyFill="1" applyBorder="1" applyAlignment="1">
      <alignment horizontal="left" vertical="center"/>
    </xf>
    <xf numFmtId="0" fontId="0" fillId="38" borderId="0" xfId="0" applyFill="1" applyBorder="1" applyAlignment="1">
      <alignment horizontal="left" vertical="center"/>
    </xf>
    <xf numFmtId="0" fontId="0" fillId="38" borderId="34" xfId="0" applyFill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7" fillId="61" borderId="0" xfId="43" applyFont="1" applyFill="1" applyBorder="1" applyAlignment="1" applyProtection="1">
      <alignment horizontal="left" vertical="center"/>
      <protection/>
    </xf>
    <xf numFmtId="0" fontId="110" fillId="62" borderId="137" xfId="0" applyFont="1" applyFill="1" applyBorder="1" applyAlignment="1">
      <alignment horizontal="left" vertical="center" wrapText="1"/>
    </xf>
    <xf numFmtId="0" fontId="110" fillId="62" borderId="75" xfId="0" applyFont="1" applyFill="1" applyBorder="1" applyAlignment="1">
      <alignment horizontal="left" vertical="center" wrapText="1"/>
    </xf>
    <xf numFmtId="0" fontId="110" fillId="62" borderId="76" xfId="0" applyFont="1" applyFill="1" applyBorder="1" applyAlignment="1">
      <alignment horizontal="left" vertical="center" wrapText="1"/>
    </xf>
    <xf numFmtId="0" fontId="106" fillId="63" borderId="60" xfId="0" applyFont="1" applyFill="1" applyBorder="1" applyAlignment="1">
      <alignment horizontal="center" vertical="center"/>
    </xf>
    <xf numFmtId="0" fontId="106" fillId="63" borderId="62" xfId="0" applyFont="1" applyFill="1" applyBorder="1" applyAlignment="1">
      <alignment horizontal="center" vertical="center"/>
    </xf>
    <xf numFmtId="0" fontId="106" fillId="63" borderId="59" xfId="0" applyFont="1" applyFill="1" applyBorder="1" applyAlignment="1">
      <alignment horizontal="center" vertical="center"/>
    </xf>
    <xf numFmtId="0" fontId="13" fillId="33" borderId="13" xfId="0" applyNumberFormat="1" applyFont="1" applyFill="1" applyBorder="1" applyAlignment="1">
      <alignment horizontal="center" vertical="center"/>
    </xf>
    <xf numFmtId="0" fontId="13" fillId="33" borderId="69" xfId="0" applyNumberFormat="1" applyFont="1" applyFill="1" applyBorder="1" applyAlignment="1">
      <alignment horizontal="center" vertical="center"/>
    </xf>
    <xf numFmtId="0" fontId="13" fillId="33" borderId="56" xfId="0" applyNumberFormat="1" applyFont="1" applyFill="1" applyBorder="1" applyAlignment="1">
      <alignment horizontal="center" vertical="center"/>
    </xf>
    <xf numFmtId="0" fontId="13" fillId="33" borderId="35" xfId="0" applyNumberFormat="1" applyFont="1" applyFill="1" applyBorder="1" applyAlignment="1">
      <alignment horizontal="center" vertical="center"/>
    </xf>
    <xf numFmtId="0" fontId="0" fillId="6" borderId="36" xfId="0" applyNumberFormat="1" applyFont="1" applyFill="1" applyBorder="1" applyAlignment="1" applyProtection="1">
      <alignment horizontal="center" vertical="center"/>
      <protection/>
    </xf>
    <xf numFmtId="0" fontId="0" fillId="6" borderId="43" xfId="0" applyNumberFormat="1" applyFont="1" applyFill="1" applyBorder="1" applyAlignment="1" applyProtection="1">
      <alignment horizontal="center" vertical="center"/>
      <protection/>
    </xf>
    <xf numFmtId="0" fontId="13" fillId="6" borderId="92" xfId="0" applyNumberFormat="1" applyFont="1" applyFill="1" applyBorder="1" applyAlignment="1" applyProtection="1">
      <alignment horizontal="center" vertical="center"/>
      <protection/>
    </xf>
    <xf numFmtId="0" fontId="13" fillId="6" borderId="127" xfId="0" applyNumberFormat="1" applyFont="1" applyFill="1" applyBorder="1" applyAlignment="1" applyProtection="1">
      <alignment horizontal="center" vertical="center"/>
      <protection/>
    </xf>
    <xf numFmtId="0" fontId="13" fillId="6" borderId="79" xfId="0" applyNumberFormat="1" applyFont="1" applyFill="1" applyBorder="1" applyAlignment="1" applyProtection="1">
      <alignment horizontal="center" vertical="center"/>
      <protection/>
    </xf>
    <xf numFmtId="0" fontId="13" fillId="6" borderId="84" xfId="0" applyNumberFormat="1" applyFont="1" applyFill="1" applyBorder="1" applyAlignment="1" applyProtection="1">
      <alignment horizontal="center" vertical="center"/>
      <protection/>
    </xf>
    <xf numFmtId="0" fontId="13" fillId="6" borderId="97" xfId="0" applyNumberFormat="1" applyFont="1" applyFill="1" applyBorder="1" applyAlignment="1" applyProtection="1">
      <alignment horizontal="center" vertical="center"/>
      <protection/>
    </xf>
    <xf numFmtId="0" fontId="13" fillId="6" borderId="80" xfId="0" applyNumberFormat="1" applyFont="1" applyFill="1" applyBorder="1" applyAlignment="1" applyProtection="1">
      <alignment horizontal="center" vertical="center"/>
      <protection/>
    </xf>
    <xf numFmtId="0" fontId="0" fillId="33" borderId="110" xfId="0" applyFont="1" applyFill="1" applyBorder="1" applyAlignment="1">
      <alignment horizontal="left" vertical="center"/>
    </xf>
    <xf numFmtId="0" fontId="0" fillId="33" borderId="139" xfId="0" applyFont="1" applyFill="1" applyBorder="1" applyAlignment="1">
      <alignment horizontal="left" vertical="center"/>
    </xf>
    <xf numFmtId="0" fontId="49" fillId="0" borderId="138" xfId="0" applyNumberFormat="1" applyFont="1" applyFill="1" applyBorder="1" applyAlignment="1" applyProtection="1">
      <alignment horizontal="left" vertical="center"/>
      <protection locked="0"/>
    </xf>
    <xf numFmtId="0" fontId="49" fillId="0" borderId="111" xfId="0" applyNumberFormat="1" applyFont="1" applyFill="1" applyBorder="1" applyAlignment="1" applyProtection="1">
      <alignment horizontal="left" vertical="center"/>
      <protection locked="0"/>
    </xf>
    <xf numFmtId="0" fontId="49" fillId="0" borderId="112" xfId="0" applyNumberFormat="1" applyFont="1" applyFill="1" applyBorder="1" applyAlignment="1" applyProtection="1">
      <alignment horizontal="left" vertical="center"/>
      <protection locked="0"/>
    </xf>
    <xf numFmtId="0" fontId="0" fillId="33" borderId="70" xfId="0" applyFont="1" applyFill="1" applyBorder="1" applyAlignment="1">
      <alignment horizontal="left" vertical="center"/>
    </xf>
    <xf numFmtId="0" fontId="0" fillId="33" borderId="52" xfId="0" applyFont="1" applyFill="1" applyBorder="1" applyAlignment="1">
      <alignment horizontal="left" vertical="center"/>
    </xf>
    <xf numFmtId="0" fontId="49" fillId="0" borderId="50" xfId="0" applyNumberFormat="1" applyFont="1" applyFill="1" applyBorder="1" applyAlignment="1" applyProtection="1">
      <alignment horizontal="left" vertical="center"/>
      <protection locked="0"/>
    </xf>
    <xf numFmtId="0" fontId="49" fillId="0" borderId="61" xfId="0" applyNumberFormat="1" applyFont="1" applyFill="1" applyBorder="1" applyAlignment="1" applyProtection="1">
      <alignment horizontal="left" vertical="center"/>
      <protection locked="0"/>
    </xf>
    <xf numFmtId="0" fontId="49" fillId="0" borderId="113" xfId="0" applyNumberFormat="1" applyFont="1" applyFill="1" applyBorder="1" applyAlignment="1" applyProtection="1">
      <alignment horizontal="left" vertical="center"/>
      <protection locked="0"/>
    </xf>
    <xf numFmtId="0" fontId="0" fillId="33" borderId="65" xfId="0" applyNumberFormat="1" applyFont="1" applyFill="1" applyBorder="1" applyAlignment="1">
      <alignment horizontal="left" vertical="center"/>
    </xf>
    <xf numFmtId="0" fontId="0" fillId="33" borderId="40" xfId="0" applyNumberFormat="1" applyFont="1" applyFill="1" applyBorder="1" applyAlignment="1">
      <alignment horizontal="left" vertical="center"/>
    </xf>
    <xf numFmtId="49" fontId="49" fillId="0" borderId="40" xfId="0" applyNumberFormat="1" applyFont="1" applyFill="1" applyBorder="1" applyAlignment="1" applyProtection="1">
      <alignment horizontal="left" vertical="center"/>
      <protection locked="0"/>
    </xf>
    <xf numFmtId="49" fontId="49" fillId="0" borderId="41" xfId="0" applyNumberFormat="1" applyFont="1" applyFill="1" applyBorder="1" applyAlignment="1" applyProtection="1">
      <alignment horizontal="left" vertical="center"/>
      <protection locked="0"/>
    </xf>
    <xf numFmtId="49" fontId="49" fillId="0" borderId="146" xfId="0" applyNumberFormat="1" applyFont="1" applyFill="1" applyBorder="1" applyAlignment="1" applyProtection="1">
      <alignment horizontal="left" vertical="center"/>
      <protection locked="0"/>
    </xf>
    <xf numFmtId="0" fontId="13" fillId="6" borderId="121" xfId="0" applyNumberFormat="1" applyFont="1" applyFill="1" applyBorder="1" applyAlignment="1" applyProtection="1">
      <alignment horizontal="center" vertical="center"/>
      <protection/>
    </xf>
    <xf numFmtId="0" fontId="13" fillId="6" borderId="122" xfId="0" applyNumberFormat="1" applyFont="1" applyFill="1" applyBorder="1" applyAlignment="1" applyProtection="1">
      <alignment horizontal="center" vertical="center"/>
      <protection/>
    </xf>
    <xf numFmtId="0" fontId="13" fillId="6" borderId="154" xfId="0" applyNumberFormat="1" applyFont="1" applyFill="1" applyBorder="1" applyAlignment="1" applyProtection="1">
      <alignment horizontal="center" vertical="center"/>
      <protection/>
    </xf>
    <xf numFmtId="0" fontId="0" fillId="6" borderId="138" xfId="0" applyNumberFormat="1" applyFont="1" applyFill="1" applyBorder="1" applyAlignment="1" applyProtection="1">
      <alignment horizontal="center" vertical="center"/>
      <protection/>
    </xf>
    <xf numFmtId="0" fontId="0" fillId="6" borderId="111" xfId="0" applyNumberFormat="1" applyFont="1" applyFill="1" applyBorder="1" applyAlignment="1" applyProtection="1">
      <alignment horizontal="center" vertical="center"/>
      <protection/>
    </xf>
    <xf numFmtId="0" fontId="0" fillId="6" borderId="112" xfId="0" applyNumberFormat="1" applyFont="1" applyFill="1" applyBorder="1" applyAlignment="1" applyProtection="1">
      <alignment horizontal="center" vertical="center"/>
      <protection/>
    </xf>
    <xf numFmtId="0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33" borderId="69" xfId="0" applyNumberFormat="1" applyFont="1" applyFill="1" applyBorder="1" applyAlignment="1" applyProtection="1">
      <alignment horizontal="center" vertical="center"/>
      <protection locked="0"/>
    </xf>
    <xf numFmtId="0" fontId="13" fillId="33" borderId="56" xfId="0" applyNumberFormat="1" applyFont="1" applyFill="1" applyBorder="1" applyAlignment="1" applyProtection="1">
      <alignment horizontal="center" vertical="center"/>
      <protection locked="0"/>
    </xf>
    <xf numFmtId="0" fontId="13" fillId="33" borderId="35" xfId="0" applyNumberFormat="1" applyFont="1" applyFill="1" applyBorder="1" applyAlignment="1" applyProtection="1">
      <alignment horizontal="center" vertical="center"/>
      <protection locked="0"/>
    </xf>
    <xf numFmtId="0" fontId="2" fillId="33" borderId="50" xfId="0" applyFont="1" applyFill="1" applyBorder="1" applyAlignment="1" applyProtection="1">
      <alignment horizontal="left" vertical="top" wrapText="1"/>
      <protection locked="0"/>
    </xf>
    <xf numFmtId="0" fontId="2" fillId="33" borderId="61" xfId="0" applyFont="1" applyFill="1" applyBorder="1" applyAlignment="1" applyProtection="1">
      <alignment horizontal="left" vertical="top" wrapText="1"/>
      <protection locked="0"/>
    </xf>
    <xf numFmtId="0" fontId="2" fillId="33" borderId="52" xfId="0" applyFont="1" applyFill="1" applyBorder="1" applyAlignment="1" applyProtection="1">
      <alignment horizontal="left" vertical="top" wrapText="1"/>
      <protection locked="0"/>
    </xf>
    <xf numFmtId="0" fontId="13" fillId="64" borderId="54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65332;&#65327;&#65328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6</xdr:row>
      <xdr:rowOff>9525</xdr:rowOff>
    </xdr:from>
    <xdr:to>
      <xdr:col>7</xdr:col>
      <xdr:colOff>38100</xdr:colOff>
      <xdr:row>6</xdr:row>
      <xdr:rowOff>209550</xdr:rowOff>
    </xdr:to>
    <xdr:sp>
      <xdr:nvSpPr>
        <xdr:cNvPr id="1" name="下矢印 2"/>
        <xdr:cNvSpPr>
          <a:spLocks/>
        </xdr:cNvSpPr>
      </xdr:nvSpPr>
      <xdr:spPr>
        <a:xfrm>
          <a:off x="3028950" y="1257300"/>
          <a:ext cx="1276350" cy="200025"/>
        </a:xfrm>
        <a:prstGeom prst="downArrow">
          <a:avLst>
            <a:gd name="adj" fmla="val 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38100</xdr:rowOff>
    </xdr:from>
    <xdr:to>
      <xdr:col>11</xdr:col>
      <xdr:colOff>609600</xdr:colOff>
      <xdr:row>56</xdr:row>
      <xdr:rowOff>95250</xdr:rowOff>
    </xdr:to>
    <xdr:sp>
      <xdr:nvSpPr>
        <xdr:cNvPr id="2" name="テキスト ボックス 3">
          <a:hlinkClick r:id="rId1"/>
        </xdr:cNvPr>
        <xdr:cNvSpPr txBox="1">
          <a:spLocks noChangeArrowheads="1"/>
        </xdr:cNvSpPr>
      </xdr:nvSpPr>
      <xdr:spPr>
        <a:xfrm>
          <a:off x="152400" y="5248275"/>
          <a:ext cx="7467600" cy="5886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１．大会参加申込書（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）ファイルをダウンロード、保存し、ファイル名を大学名に変更してください（ダウンロードした時　は”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thWinter_entry.xls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”となっています。これを”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ＸＸＸＸ大学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.xls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”と変更してください）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選手名漢字を間違えているケースが多数見受けられます。連盟事務局では、選手登録申請書の漢字名、大会参加申込書の漢字名、ＳＡＪ競技者登録がある場合はその漢字名の３つを把握しております。これら３つが同じ漢字であるはずです。これらに相違のあった場合は、１）ＳＡＪ競技者登録、２）参加申込書の順で優先し、選手名漢字として大会プログラムに掲載しま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３．ＳＡＪ競技者Ｎｏは間違いのないように記入してください。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４．出場選手は傷害保険への加入が必須です。傷害保険に加入済みの証明として、各種目の参加申込書シートの選手名欄の右の方に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傷害保険証書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記入欄があります。忘れず記入してください。この記入がない場合、傷害保険未加入として、参加申込を取り消すこともあります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５．宿舎は原則、大会開催地の旅館組合等から指定となります。もし希望の宿舎がある場合は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宿泊申込書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]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の該当欄に記入のこと。ただし、その希望に沿えない場合があります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６．クロスカントリー、ジャンプ・コンバインドの出場選手表は、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年２月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）までに［出場選手表］を連盟宛にＥメールにて送付する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。病気や怪我等の理由で変更が発生した場合は、２０２４年２月２９日（木）１１時までに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変更後の出場選手表を大会事務局に再提出する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．参加申込書を送る際、Ｅメールの件名、本文には必ず大学名、発信者名を記入してください。これら記入がない事例も多く、参加申込のＥメールであることを判別できず、見落としてしまうことも想定されま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．参加料を銀行、または郵便局口座にお振り込みいただく際、振込人名／依頼人名には必ず「大学名と氏名」記入してください。氏名のみの記入の事例が多く、どの大学からの入金か判別できず、参加料未払いとして参加申込を取り消すこともあります。ＡＴＭやインターネット振込の場合も、カタカナで大学名の入力は可能で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９．本連盟発行の領収書が必要な場合は、領収書を貴大学で作成し、返信用封筒（切手付き）を添えて連盟事務局宛に送付してください。当方では、連盟印を捺印の上、返信用の封筒にて返信します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TOP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34</xdr:row>
      <xdr:rowOff>114300</xdr:rowOff>
    </xdr:from>
    <xdr:to>
      <xdr:col>12</xdr:col>
      <xdr:colOff>628650</xdr:colOff>
      <xdr:row>37</xdr:row>
      <xdr:rowOff>161925</xdr:rowOff>
    </xdr:to>
    <xdr:sp>
      <xdr:nvSpPr>
        <xdr:cNvPr id="1" name="左矢印 1"/>
        <xdr:cNvSpPr>
          <a:spLocks/>
        </xdr:cNvSpPr>
      </xdr:nvSpPr>
      <xdr:spPr>
        <a:xfrm>
          <a:off x="7410450" y="7134225"/>
          <a:ext cx="390525" cy="6191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514350</xdr:colOff>
      <xdr:row>35</xdr:row>
      <xdr:rowOff>104775</xdr:rowOff>
    </xdr:from>
    <xdr:to>
      <xdr:col>18</xdr:col>
      <xdr:colOff>47625</xdr:colOff>
      <xdr:row>38</xdr:row>
      <xdr:rowOff>114300</xdr:rowOff>
    </xdr:to>
    <xdr:sp>
      <xdr:nvSpPr>
        <xdr:cNvPr id="2" name="直線矢印コネクタ 3"/>
        <xdr:cNvSpPr>
          <a:spLocks/>
        </xdr:cNvSpPr>
      </xdr:nvSpPr>
      <xdr:spPr>
        <a:xfrm>
          <a:off x="10429875" y="7315200"/>
          <a:ext cx="904875" cy="581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514350</xdr:colOff>
      <xdr:row>35</xdr:row>
      <xdr:rowOff>104775</xdr:rowOff>
    </xdr:from>
    <xdr:to>
      <xdr:col>19</xdr:col>
      <xdr:colOff>476250</xdr:colOff>
      <xdr:row>38</xdr:row>
      <xdr:rowOff>95250</xdr:rowOff>
    </xdr:to>
    <xdr:sp>
      <xdr:nvSpPr>
        <xdr:cNvPr id="3" name="直線矢印コネクタ 5"/>
        <xdr:cNvSpPr>
          <a:spLocks/>
        </xdr:cNvSpPr>
      </xdr:nvSpPr>
      <xdr:spPr>
        <a:xfrm>
          <a:off x="10429875" y="7315200"/>
          <a:ext cx="2019300" cy="561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24</xdr:row>
      <xdr:rowOff>66675</xdr:rowOff>
    </xdr:from>
    <xdr:to>
      <xdr:col>12</xdr:col>
      <xdr:colOff>638175</xdr:colOff>
      <xdr:row>27</xdr:row>
      <xdr:rowOff>171450</xdr:rowOff>
    </xdr:to>
    <xdr:sp>
      <xdr:nvSpPr>
        <xdr:cNvPr id="4" name="左矢印 6"/>
        <xdr:cNvSpPr>
          <a:spLocks/>
        </xdr:cNvSpPr>
      </xdr:nvSpPr>
      <xdr:spPr>
        <a:xfrm>
          <a:off x="7391400" y="5181600"/>
          <a:ext cx="409575" cy="67627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20</xdr:row>
      <xdr:rowOff>104775</xdr:rowOff>
    </xdr:from>
    <xdr:to>
      <xdr:col>12</xdr:col>
      <xdr:colOff>609600</xdr:colOff>
      <xdr:row>22</xdr:row>
      <xdr:rowOff>85725</xdr:rowOff>
    </xdr:to>
    <xdr:sp>
      <xdr:nvSpPr>
        <xdr:cNvPr id="5" name="左矢印 6"/>
        <xdr:cNvSpPr>
          <a:spLocks/>
        </xdr:cNvSpPr>
      </xdr:nvSpPr>
      <xdr:spPr>
        <a:xfrm>
          <a:off x="7362825" y="4486275"/>
          <a:ext cx="419100" cy="333375"/>
        </a:xfrm>
        <a:prstGeom prst="leftArrow">
          <a:avLst>
            <a:gd name="adj" fmla="val -604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28575</xdr:rowOff>
    </xdr:from>
    <xdr:to>
      <xdr:col>16</xdr:col>
      <xdr:colOff>676275</xdr:colOff>
      <xdr:row>2</xdr:row>
      <xdr:rowOff>95250</xdr:rowOff>
    </xdr:to>
    <xdr:sp>
      <xdr:nvSpPr>
        <xdr:cNvPr id="1" name="右矢印 1"/>
        <xdr:cNvSpPr>
          <a:spLocks/>
        </xdr:cNvSpPr>
      </xdr:nvSpPr>
      <xdr:spPr>
        <a:xfrm>
          <a:off x="7991475" y="28575"/>
          <a:ext cx="1809750" cy="600075"/>
        </a:xfrm>
        <a:prstGeom prst="rightArrow">
          <a:avLst>
            <a:gd name="adj" fmla="val 3227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904875</xdr:colOff>
      <xdr:row>0</xdr:row>
      <xdr:rowOff>200025</xdr:rowOff>
    </xdr:from>
    <xdr:to>
      <xdr:col>17</xdr:col>
      <xdr:colOff>466725</xdr:colOff>
      <xdr:row>3</xdr:row>
      <xdr:rowOff>66675</xdr:rowOff>
    </xdr:to>
    <xdr:sp>
      <xdr:nvSpPr>
        <xdr:cNvPr id="2" name="下矢印 2"/>
        <xdr:cNvSpPr>
          <a:spLocks/>
        </xdr:cNvSpPr>
      </xdr:nvSpPr>
      <xdr:spPr>
        <a:xfrm>
          <a:off x="10029825" y="200025"/>
          <a:ext cx="542925" cy="771525"/>
        </a:xfrm>
        <a:prstGeom prst="downArrow">
          <a:avLst>
            <a:gd name="adj" fmla="val 1768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ry@zenkan.org" TargetMode="External" /><Relationship Id="rId2" Type="http://schemas.openxmlformats.org/officeDocument/2006/relationships/hyperlink" Target="mailto:entry@zenkan.org?subject=87th_Entry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zenkan.org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N5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12" max="12" width="10.875" style="0" bestFit="1" customWidth="1"/>
  </cols>
  <sheetData>
    <row r="1" spans="2:12" ht="15.75">
      <c r="B1" s="749" t="s">
        <v>399</v>
      </c>
      <c r="C1" s="750"/>
      <c r="D1" s="750"/>
      <c r="E1" s="750"/>
      <c r="F1" s="750"/>
      <c r="G1" s="750"/>
      <c r="H1" s="750"/>
      <c r="I1" s="750"/>
      <c r="J1" s="750"/>
      <c r="K1" s="750"/>
      <c r="L1" s="751"/>
    </row>
    <row r="2" spans="2:14" ht="15.75">
      <c r="B2" s="752" t="s">
        <v>273</v>
      </c>
      <c r="C2" s="753"/>
      <c r="D2" s="753"/>
      <c r="E2" s="753"/>
      <c r="F2" s="753"/>
      <c r="G2" s="753"/>
      <c r="H2" s="753"/>
      <c r="I2" s="753"/>
      <c r="J2" s="753"/>
      <c r="K2" s="753"/>
      <c r="L2" s="754"/>
      <c r="N2" s="69"/>
    </row>
    <row r="3" spans="2:14" ht="15.75">
      <c r="B3" s="752" t="s">
        <v>400</v>
      </c>
      <c r="C3" s="753"/>
      <c r="D3" s="753"/>
      <c r="E3" s="753"/>
      <c r="F3" s="753"/>
      <c r="G3" s="753"/>
      <c r="H3" s="753"/>
      <c r="I3" s="753"/>
      <c r="J3" s="753"/>
      <c r="K3" s="753"/>
      <c r="L3" s="754"/>
      <c r="N3" s="69"/>
    </row>
    <row r="4" spans="2:12" ht="13.5" customHeight="1">
      <c r="B4" s="759"/>
      <c r="C4" s="760"/>
      <c r="D4" s="760"/>
      <c r="E4" s="760"/>
      <c r="F4" s="760"/>
      <c r="G4" s="760"/>
      <c r="H4" s="760"/>
      <c r="I4" s="760"/>
      <c r="J4" s="760"/>
      <c r="K4" s="760"/>
      <c r="L4" s="761"/>
    </row>
    <row r="5" spans="2:12" ht="18.75">
      <c r="B5" s="755" t="s">
        <v>209</v>
      </c>
      <c r="C5" s="756"/>
      <c r="D5" s="756"/>
      <c r="E5" s="756"/>
      <c r="F5" s="756"/>
      <c r="G5" s="756"/>
      <c r="H5" s="756"/>
      <c r="I5" s="756"/>
      <c r="J5" s="756"/>
      <c r="K5" s="756"/>
      <c r="L5" s="757"/>
    </row>
    <row r="6" spans="2:12" ht="18.75">
      <c r="B6" s="755" t="s">
        <v>140</v>
      </c>
      <c r="C6" s="756"/>
      <c r="D6" s="756"/>
      <c r="E6" s="756"/>
      <c r="F6" s="756"/>
      <c r="G6" s="756"/>
      <c r="H6" s="756"/>
      <c r="I6" s="756"/>
      <c r="J6" s="756"/>
      <c r="K6" s="756"/>
      <c r="L6" s="757"/>
    </row>
    <row r="7" spans="2:12" ht="18.75">
      <c r="B7" s="401"/>
      <c r="C7" s="236"/>
      <c r="D7" s="237"/>
      <c r="E7" s="237"/>
      <c r="F7" s="237"/>
      <c r="G7" s="237"/>
      <c r="H7" s="237"/>
      <c r="I7" s="237"/>
      <c r="J7" s="237"/>
      <c r="K7" s="236"/>
      <c r="L7" s="402"/>
    </row>
    <row r="8" spans="2:12" s="230" customFormat="1" ht="33">
      <c r="B8" s="403" t="s">
        <v>141</v>
      </c>
      <c r="C8" s="335"/>
      <c r="D8" s="758" t="s">
        <v>274</v>
      </c>
      <c r="E8" s="758"/>
      <c r="F8" s="758"/>
      <c r="G8" s="758"/>
      <c r="H8" s="758"/>
      <c r="I8" s="758"/>
      <c r="J8" s="758"/>
      <c r="K8" s="238"/>
      <c r="L8" s="404"/>
    </row>
    <row r="9" spans="2:12" ht="9" customHeight="1" thickBot="1">
      <c r="B9" s="401"/>
      <c r="C9" s="236"/>
      <c r="D9" s="237"/>
      <c r="E9" s="237"/>
      <c r="F9" s="237"/>
      <c r="G9" s="237"/>
      <c r="H9" s="237"/>
      <c r="I9" s="237"/>
      <c r="J9" s="237"/>
      <c r="K9" s="236"/>
      <c r="L9" s="402"/>
    </row>
    <row r="10" spans="2:12" s="137" customFormat="1" ht="14.25" customHeight="1">
      <c r="B10" s="405"/>
      <c r="C10" s="239"/>
      <c r="D10" s="734" t="s">
        <v>235</v>
      </c>
      <c r="E10" s="735"/>
      <c r="F10" s="735"/>
      <c r="G10" s="735"/>
      <c r="H10" s="735"/>
      <c r="I10" s="735"/>
      <c r="J10" s="736"/>
      <c r="K10" s="239"/>
      <c r="L10" s="406"/>
    </row>
    <row r="11" spans="2:12" s="137" customFormat="1" ht="14.25">
      <c r="B11" s="405"/>
      <c r="C11" s="239"/>
      <c r="D11" s="737"/>
      <c r="E11" s="738"/>
      <c r="F11" s="738"/>
      <c r="G11" s="738"/>
      <c r="H11" s="738"/>
      <c r="I11" s="738"/>
      <c r="J11" s="739"/>
      <c r="K11" s="239"/>
      <c r="L11" s="406"/>
    </row>
    <row r="12" spans="2:12" s="137" customFormat="1" ht="14.25">
      <c r="B12" s="405"/>
      <c r="C12" s="239"/>
      <c r="D12" s="737"/>
      <c r="E12" s="738"/>
      <c r="F12" s="738"/>
      <c r="G12" s="738"/>
      <c r="H12" s="738"/>
      <c r="I12" s="738"/>
      <c r="J12" s="739"/>
      <c r="K12" s="239"/>
      <c r="L12" s="406"/>
    </row>
    <row r="13" spans="2:12" s="45" customFormat="1" ht="21">
      <c r="B13" s="407"/>
      <c r="C13" s="240"/>
      <c r="D13" s="747" t="s">
        <v>315</v>
      </c>
      <c r="E13" s="745"/>
      <c r="F13" s="745"/>
      <c r="G13" s="414"/>
      <c r="H13" s="745" t="s">
        <v>193</v>
      </c>
      <c r="I13" s="745"/>
      <c r="J13" s="746"/>
      <c r="K13" s="239"/>
      <c r="L13" s="408"/>
    </row>
    <row r="14" spans="2:12" s="45" customFormat="1" ht="21">
      <c r="B14" s="407"/>
      <c r="C14" s="240"/>
      <c r="D14" s="747" t="s">
        <v>272</v>
      </c>
      <c r="E14" s="745"/>
      <c r="F14" s="745"/>
      <c r="G14" s="414"/>
      <c r="H14" s="745" t="s">
        <v>194</v>
      </c>
      <c r="I14" s="745"/>
      <c r="J14" s="746"/>
      <c r="K14" s="240"/>
      <c r="L14" s="408"/>
    </row>
    <row r="15" spans="2:12" s="45" customFormat="1" ht="21">
      <c r="B15" s="407"/>
      <c r="C15" s="240"/>
      <c r="D15" s="747" t="s">
        <v>195</v>
      </c>
      <c r="E15" s="745"/>
      <c r="F15" s="745"/>
      <c r="G15" s="414"/>
      <c r="H15" s="745" t="s">
        <v>196</v>
      </c>
      <c r="I15" s="745"/>
      <c r="J15" s="746"/>
      <c r="K15" s="240"/>
      <c r="L15" s="408"/>
    </row>
    <row r="16" spans="2:12" s="45" customFormat="1" ht="21">
      <c r="B16" s="407"/>
      <c r="C16" s="240"/>
      <c r="D16" s="743" t="s">
        <v>278</v>
      </c>
      <c r="E16" s="744"/>
      <c r="F16" s="744"/>
      <c r="G16" s="235"/>
      <c r="H16" s="744" t="s">
        <v>279</v>
      </c>
      <c r="I16" s="744"/>
      <c r="J16" s="748"/>
      <c r="K16" s="240"/>
      <c r="L16" s="408"/>
    </row>
    <row r="17" spans="2:12" s="45" customFormat="1" ht="21">
      <c r="B17" s="407"/>
      <c r="C17" s="240"/>
      <c r="D17" s="743" t="s">
        <v>280</v>
      </c>
      <c r="E17" s="744"/>
      <c r="F17" s="744"/>
      <c r="G17" s="235"/>
      <c r="H17" s="744" t="s">
        <v>281</v>
      </c>
      <c r="I17" s="744"/>
      <c r="J17" s="748"/>
      <c r="K17" s="240"/>
      <c r="L17" s="408"/>
    </row>
    <row r="18" spans="2:12" s="45" customFormat="1" ht="21">
      <c r="B18" s="407"/>
      <c r="C18" s="240"/>
      <c r="D18" s="743" t="s">
        <v>282</v>
      </c>
      <c r="E18" s="744"/>
      <c r="F18" s="744"/>
      <c r="G18" s="235"/>
      <c r="H18" s="745" t="s">
        <v>316</v>
      </c>
      <c r="I18" s="745"/>
      <c r="J18" s="746"/>
      <c r="K18" s="240"/>
      <c r="L18" s="408"/>
    </row>
    <row r="19" spans="2:12" s="45" customFormat="1" ht="21">
      <c r="B19" s="407"/>
      <c r="C19" s="240"/>
      <c r="D19" s="747" t="s">
        <v>197</v>
      </c>
      <c r="E19" s="745"/>
      <c r="F19" s="745"/>
      <c r="G19" s="414"/>
      <c r="H19" s="745" t="s">
        <v>317</v>
      </c>
      <c r="I19" s="745"/>
      <c r="J19" s="746"/>
      <c r="K19" s="240"/>
      <c r="L19" s="408"/>
    </row>
    <row r="20" spans="2:12" s="45" customFormat="1" ht="24.75" customHeight="1" thickBot="1">
      <c r="B20" s="407"/>
      <c r="C20" s="240"/>
      <c r="D20" s="740"/>
      <c r="E20" s="741"/>
      <c r="F20" s="741"/>
      <c r="G20" s="394"/>
      <c r="H20" s="741"/>
      <c r="I20" s="741"/>
      <c r="J20" s="742"/>
      <c r="K20" s="240"/>
      <c r="L20" s="408"/>
    </row>
    <row r="21" spans="2:12" ht="24" thickBot="1">
      <c r="B21" s="409"/>
      <c r="C21" s="410"/>
      <c r="D21" s="411"/>
      <c r="E21" s="411"/>
      <c r="F21" s="411"/>
      <c r="G21" s="411"/>
      <c r="H21" s="411"/>
      <c r="I21" s="411"/>
      <c r="J21" s="411"/>
      <c r="K21" s="410"/>
      <c r="L21" s="412"/>
    </row>
    <row r="22" ht="12.75">
      <c r="B22" t="s">
        <v>318</v>
      </c>
    </row>
    <row r="58" ht="12.75">
      <c r="L58" s="625" t="s">
        <v>401</v>
      </c>
    </row>
  </sheetData>
  <sheetProtection sheet="1"/>
  <mergeCells count="24">
    <mergeCell ref="B1:L1"/>
    <mergeCell ref="B2:L2"/>
    <mergeCell ref="B5:L5"/>
    <mergeCell ref="B6:L6"/>
    <mergeCell ref="D8:J8"/>
    <mergeCell ref="B3:L3"/>
    <mergeCell ref="B4:L4"/>
    <mergeCell ref="D15:F15"/>
    <mergeCell ref="D17:F17"/>
    <mergeCell ref="D13:F13"/>
    <mergeCell ref="H15:J15"/>
    <mergeCell ref="H13:J13"/>
    <mergeCell ref="D14:F14"/>
    <mergeCell ref="H14:J14"/>
    <mergeCell ref="D10:J12"/>
    <mergeCell ref="D20:F20"/>
    <mergeCell ref="H20:J20"/>
    <mergeCell ref="D18:F18"/>
    <mergeCell ref="H18:J18"/>
    <mergeCell ref="D19:F19"/>
    <mergeCell ref="H19:J19"/>
    <mergeCell ref="D16:F16"/>
    <mergeCell ref="H16:J16"/>
    <mergeCell ref="H17:J17"/>
  </mergeCells>
  <hyperlinks>
    <hyperlink ref="D15:F15" location="大学ｺｰﾄﾞ!A1" display="５．大学コード表"/>
    <hyperlink ref="H16:J16" location="ノルディック参加申込書!A1" display="８．ノルディック参加申込書"/>
    <hyperlink ref="D17:F17" location="出場選手表ノルディック!A1" display="９．ノルディック出場選手表"/>
    <hyperlink ref="H17:J17" location="ジャンプ参加申込書!A1" display="10．ジャンプ参加申込書"/>
    <hyperlink ref="H18:J18" location="チームキャプテン!A1" display="キャプテンミーティング"/>
    <hyperlink ref="D19:F19" location="学生役員届!A1" display="13．学生役員届"/>
    <hyperlink ref="H15:J15" location="宿泊申込書!A1" display="宿泊申込書"/>
    <hyperlink ref="D18:F18" location="出場選手表ジャンプ!A1" display="11．ジャンプ参加申込書"/>
    <hyperlink ref="D8" r:id="rId1" display="entry@zenkan.org"/>
    <hyperlink ref="D16:F16" location="アルペン参加申込書!A1" display="７．アルペン参加申込書"/>
    <hyperlink ref="D13:F13" location="ＴＯＰ!A1" display="１．TOP"/>
    <hyperlink ref="H14:J14" location="大会日程!A1" display="大会日程表"/>
    <hyperlink ref="H13:J13" location="支払明細書!A1" display="２．支払明細書"/>
    <hyperlink ref="D14:F14" location="緊急連絡先届!A1" display="３．緊急連絡先届"/>
    <hyperlink ref="D8:J8" r:id="rId2" display="entry@zenkan.org"/>
    <hyperlink ref="H19:J19" location="ＴＯＰ!A47" display="14．参加申込の注意点"/>
  </hyperlink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zoomScale="75" zoomScaleNormal="75" zoomScalePageLayoutView="0" workbookViewId="0" topLeftCell="A1">
      <selection activeCell="D8" sqref="D8:H8"/>
    </sheetView>
  </sheetViews>
  <sheetFormatPr defaultColWidth="9.00390625" defaultRowHeight="13.5"/>
  <cols>
    <col min="1" max="1" width="3.375" style="50" customWidth="1"/>
    <col min="2" max="2" width="4.125" style="50" customWidth="1"/>
    <col min="3" max="3" width="10.75390625" style="50" customWidth="1"/>
    <col min="4" max="4" width="12.25390625" style="50" customWidth="1"/>
    <col min="5" max="5" width="12.50390625" style="50" customWidth="1"/>
    <col min="6" max="6" width="13.125" style="50" customWidth="1"/>
    <col min="7" max="7" width="5.25390625" style="50" customWidth="1"/>
    <col min="8" max="8" width="6.50390625" style="50" customWidth="1"/>
    <col min="9" max="9" width="7.00390625" style="50" customWidth="1"/>
    <col min="10" max="10" width="4.75390625" style="50" customWidth="1"/>
    <col min="11" max="11" width="6.625" style="50" customWidth="1"/>
    <col min="12" max="12" width="8.625" style="50" customWidth="1"/>
    <col min="13" max="13" width="1.625" style="50" customWidth="1"/>
    <col min="14" max="14" width="4.125" style="50" customWidth="1"/>
    <col min="15" max="15" width="10.75390625" style="50" customWidth="1"/>
    <col min="16" max="16" width="12.25390625" style="50" customWidth="1"/>
    <col min="17" max="17" width="12.50390625" style="50" customWidth="1"/>
    <col min="18" max="18" width="13.125" style="50" customWidth="1"/>
    <col min="19" max="19" width="5.25390625" style="50" customWidth="1"/>
    <col min="20" max="20" width="6.50390625" style="50" customWidth="1"/>
    <col min="21" max="21" width="7.00390625" style="50" customWidth="1"/>
    <col min="22" max="22" width="4.75390625" style="50" customWidth="1"/>
    <col min="23" max="23" width="6.625" style="50" customWidth="1"/>
    <col min="24" max="24" width="8.625" style="50" customWidth="1"/>
    <col min="25" max="16384" width="9.00390625" style="50" customWidth="1"/>
  </cols>
  <sheetData>
    <row r="1" spans="1:12" ht="27.75" customHeight="1">
      <c r="A1" s="2"/>
      <c r="B1" s="1200" t="s">
        <v>165</v>
      </c>
      <c r="C1" s="1200"/>
      <c r="D1" s="270"/>
      <c r="E1" s="271"/>
      <c r="F1" s="1199"/>
      <c r="G1" s="1199"/>
      <c r="J1" s="131"/>
      <c r="K1" s="131"/>
      <c r="L1" s="131"/>
    </row>
    <row r="2" spans="1:24" ht="14.25">
      <c r="A2" s="2"/>
      <c r="B2" s="1072" t="s">
        <v>468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4"/>
      <c r="N2" s="1072" t="s">
        <v>468</v>
      </c>
      <c r="O2" s="1073"/>
      <c r="P2" s="1073"/>
      <c r="Q2" s="1073"/>
      <c r="R2" s="1073"/>
      <c r="S2" s="1073"/>
      <c r="T2" s="1073"/>
      <c r="U2" s="1073"/>
      <c r="V2" s="1073"/>
      <c r="W2" s="1073"/>
      <c r="X2" s="1074"/>
    </row>
    <row r="3" spans="2:24" ht="16.5" customHeight="1">
      <c r="B3" s="1075" t="s">
        <v>222</v>
      </c>
      <c r="C3" s="1076"/>
      <c r="D3" s="1076"/>
      <c r="E3" s="1076"/>
      <c r="F3" s="1076"/>
      <c r="G3" s="1076"/>
      <c r="H3" s="1076"/>
      <c r="I3" s="1076"/>
      <c r="J3" s="1076"/>
      <c r="K3" s="1076"/>
      <c r="L3" s="1077"/>
      <c r="N3" s="1075" t="s">
        <v>222</v>
      </c>
      <c r="O3" s="1076"/>
      <c r="P3" s="1076"/>
      <c r="Q3" s="1076"/>
      <c r="R3" s="1076"/>
      <c r="S3" s="1076"/>
      <c r="T3" s="1076"/>
      <c r="U3" s="1076"/>
      <c r="V3" s="1076"/>
      <c r="W3" s="1076"/>
      <c r="X3" s="1077"/>
    </row>
    <row r="4" spans="2:24" ht="24" customHeight="1">
      <c r="B4" s="265"/>
      <c r="C4" s="224"/>
      <c r="D4" s="224"/>
      <c r="E4" s="224"/>
      <c r="F4" s="224"/>
      <c r="G4" s="224"/>
      <c r="H4" s="224"/>
      <c r="I4" s="224"/>
      <c r="J4" s="224"/>
      <c r="K4" s="224"/>
      <c r="L4" s="225"/>
      <c r="N4" s="446" t="s">
        <v>308</v>
      </c>
      <c r="O4" s="224"/>
      <c r="P4" s="224"/>
      <c r="Q4" s="224"/>
      <c r="R4" s="224"/>
      <c r="S4" s="224"/>
      <c r="T4" s="224"/>
      <c r="U4" s="224"/>
      <c r="V4" s="224"/>
      <c r="W4" s="224"/>
      <c r="X4" s="225"/>
    </row>
    <row r="5" spans="2:24" ht="27" customHeight="1">
      <c r="B5" s="1201" t="s">
        <v>181</v>
      </c>
      <c r="C5" s="1202"/>
      <c r="D5" s="1202"/>
      <c r="E5" s="1202"/>
      <c r="F5" s="1202"/>
      <c r="G5" s="1202"/>
      <c r="H5" s="1202"/>
      <c r="I5" s="1202"/>
      <c r="J5" s="1202"/>
      <c r="K5" s="1202"/>
      <c r="L5" s="1203"/>
      <c r="N5" s="1201" t="s">
        <v>181</v>
      </c>
      <c r="O5" s="1202"/>
      <c r="P5" s="1202"/>
      <c r="Q5" s="1202"/>
      <c r="R5" s="1202"/>
      <c r="S5" s="1202"/>
      <c r="T5" s="1202"/>
      <c r="U5" s="1202"/>
      <c r="V5" s="1202"/>
      <c r="W5" s="1202"/>
      <c r="X5" s="1203"/>
    </row>
    <row r="6" spans="2:24" ht="23.25" customHeight="1">
      <c r="B6" s="1090" t="s">
        <v>469</v>
      </c>
      <c r="C6" s="1091"/>
      <c r="D6" s="1091"/>
      <c r="E6" s="1091"/>
      <c r="F6" s="1091"/>
      <c r="G6" s="1091"/>
      <c r="H6" s="1091"/>
      <c r="I6" s="1091"/>
      <c r="J6" s="1091"/>
      <c r="K6" s="1091"/>
      <c r="L6" s="1092"/>
      <c r="N6" s="1090" t="s">
        <v>469</v>
      </c>
      <c r="O6" s="1091"/>
      <c r="P6" s="1091"/>
      <c r="Q6" s="1091"/>
      <c r="R6" s="1091"/>
      <c r="S6" s="1091"/>
      <c r="T6" s="1091"/>
      <c r="U6" s="1091"/>
      <c r="V6" s="1091"/>
      <c r="W6" s="1091"/>
      <c r="X6" s="1092"/>
    </row>
    <row r="7" spans="2:24" ht="23.25" customHeight="1">
      <c r="B7" s="1090" t="s">
        <v>470</v>
      </c>
      <c r="C7" s="1091"/>
      <c r="D7" s="1091"/>
      <c r="E7" s="1091"/>
      <c r="F7" s="1091"/>
      <c r="G7" s="1091"/>
      <c r="H7" s="1091"/>
      <c r="I7" s="1091"/>
      <c r="J7" s="1091"/>
      <c r="K7" s="1091"/>
      <c r="L7" s="1092"/>
      <c r="N7" s="1090" t="s">
        <v>470</v>
      </c>
      <c r="O7" s="1091"/>
      <c r="P7" s="1091"/>
      <c r="Q7" s="1091"/>
      <c r="R7" s="1091"/>
      <c r="S7" s="1091"/>
      <c r="T7" s="1091"/>
      <c r="U7" s="1091"/>
      <c r="V7" s="1091"/>
      <c r="W7" s="1091"/>
      <c r="X7" s="1092"/>
    </row>
    <row r="8" spans="2:24" ht="18.75" customHeight="1">
      <c r="B8" s="1112" t="s">
        <v>21</v>
      </c>
      <c r="C8" s="1112"/>
      <c r="D8" s="1113"/>
      <c r="E8" s="1113"/>
      <c r="F8" s="1113"/>
      <c r="G8" s="1113"/>
      <c r="H8" s="1113"/>
      <c r="I8" s="1145" t="s">
        <v>229</v>
      </c>
      <c r="J8" s="1153" t="s">
        <v>3</v>
      </c>
      <c r="K8" s="1215"/>
      <c r="L8" s="1207"/>
      <c r="N8" s="1212" t="s">
        <v>21</v>
      </c>
      <c r="O8" s="1212"/>
      <c r="P8" s="1113"/>
      <c r="Q8" s="1113"/>
      <c r="R8" s="1113"/>
      <c r="S8" s="1113"/>
      <c r="T8" s="1113"/>
      <c r="U8" s="1141" t="s">
        <v>225</v>
      </c>
      <c r="V8" s="1155" t="s">
        <v>4</v>
      </c>
      <c r="W8" s="1209"/>
      <c r="X8" s="1207"/>
    </row>
    <row r="9" spans="2:24" ht="18.75" customHeight="1">
      <c r="B9" s="1087" t="s">
        <v>71</v>
      </c>
      <c r="C9" s="1087"/>
      <c r="D9" s="1082"/>
      <c r="E9" s="1082"/>
      <c r="F9" s="1082"/>
      <c r="G9" s="1082"/>
      <c r="H9" s="1082"/>
      <c r="I9" s="1146"/>
      <c r="J9" s="1154"/>
      <c r="K9" s="1216"/>
      <c r="L9" s="1208"/>
      <c r="N9" s="1088" t="s">
        <v>71</v>
      </c>
      <c r="O9" s="1088"/>
      <c r="P9" s="1082"/>
      <c r="Q9" s="1082"/>
      <c r="R9" s="1082"/>
      <c r="S9" s="1082"/>
      <c r="T9" s="1082"/>
      <c r="U9" s="1085"/>
      <c r="V9" s="1156"/>
      <c r="W9" s="1210"/>
      <c r="X9" s="1208"/>
    </row>
    <row r="10" spans="2:24" ht="18.75" customHeight="1">
      <c r="B10" s="1101" t="s">
        <v>126</v>
      </c>
      <c r="C10" s="1101"/>
      <c r="D10" s="1102"/>
      <c r="E10" s="1102"/>
      <c r="F10" s="1102"/>
      <c r="G10" s="1102"/>
      <c r="H10" s="1147"/>
      <c r="I10" s="147"/>
      <c r="J10" s="194"/>
      <c r="K10" s="144"/>
      <c r="L10" s="193"/>
      <c r="N10" s="1148" t="s">
        <v>126</v>
      </c>
      <c r="O10" s="1148"/>
      <c r="P10" s="1102"/>
      <c r="Q10" s="1102"/>
      <c r="R10" s="1102"/>
      <c r="S10" s="1102"/>
      <c r="T10" s="1147"/>
      <c r="U10" s="413"/>
      <c r="V10" s="197"/>
      <c r="W10" s="198"/>
      <c r="X10" s="447"/>
    </row>
    <row r="11" spans="2:24" ht="18.75" customHeight="1">
      <c r="B11" s="1157" t="s">
        <v>371</v>
      </c>
      <c r="C11" s="1158"/>
      <c r="D11" s="1158"/>
      <c r="E11" s="1158"/>
      <c r="F11" s="1158"/>
      <c r="G11" s="1158"/>
      <c r="H11" s="1158"/>
      <c r="I11" s="1158"/>
      <c r="J11" s="1158"/>
      <c r="K11" s="1158"/>
      <c r="L11" s="1159"/>
      <c r="N11" s="1157" t="s">
        <v>371</v>
      </c>
      <c r="O11" s="1158"/>
      <c r="P11" s="1158"/>
      <c r="Q11" s="1158"/>
      <c r="R11" s="1158"/>
      <c r="S11" s="1158"/>
      <c r="T11" s="1158"/>
      <c r="U11" s="1158"/>
      <c r="V11" s="1158"/>
      <c r="W11" s="1158"/>
      <c r="X11" s="1159"/>
    </row>
    <row r="12" spans="2:24" ht="21.75" customHeight="1">
      <c r="B12" s="1205" t="s">
        <v>309</v>
      </c>
      <c r="C12" s="1206"/>
      <c r="D12" s="1206"/>
      <c r="E12" s="1206"/>
      <c r="F12" s="1206"/>
      <c r="G12" s="1206"/>
      <c r="H12" s="1204"/>
      <c r="I12" s="1204"/>
      <c r="J12" s="626"/>
      <c r="K12" s="1137" t="s">
        <v>55</v>
      </c>
      <c r="L12" s="331" t="s">
        <v>130</v>
      </c>
      <c r="N12" s="1213" t="s">
        <v>310</v>
      </c>
      <c r="O12" s="1214"/>
      <c r="P12" s="1214"/>
      <c r="Q12" s="1214"/>
      <c r="R12" s="1214"/>
      <c r="S12" s="1214"/>
      <c r="T12" s="1217" t="s">
        <v>314</v>
      </c>
      <c r="U12" s="1217"/>
      <c r="V12" s="1218"/>
      <c r="W12" s="1122" t="s">
        <v>55</v>
      </c>
      <c r="X12" s="333" t="s">
        <v>130</v>
      </c>
    </row>
    <row r="13" spans="2:24" ht="36.75" customHeight="1">
      <c r="B13" s="207"/>
      <c r="C13" s="205" t="s">
        <v>62</v>
      </c>
      <c r="D13" s="205" t="s">
        <v>167</v>
      </c>
      <c r="E13" s="205" t="s">
        <v>57</v>
      </c>
      <c r="F13" s="205" t="s">
        <v>56</v>
      </c>
      <c r="G13" s="206" t="s">
        <v>1</v>
      </c>
      <c r="H13" s="343" t="s">
        <v>228</v>
      </c>
      <c r="I13" s="604" t="s">
        <v>390</v>
      </c>
      <c r="J13" s="221"/>
      <c r="K13" s="1137"/>
      <c r="L13" s="332" t="s">
        <v>138</v>
      </c>
      <c r="N13" s="448"/>
      <c r="O13" s="449" t="s">
        <v>62</v>
      </c>
      <c r="P13" s="449" t="s">
        <v>167</v>
      </c>
      <c r="Q13" s="449" t="s">
        <v>57</v>
      </c>
      <c r="R13" s="449" t="s">
        <v>56</v>
      </c>
      <c r="S13" s="450" t="s">
        <v>1</v>
      </c>
      <c r="T13" s="343" t="s">
        <v>228</v>
      </c>
      <c r="U13" s="604" t="s">
        <v>389</v>
      </c>
      <c r="V13" s="221"/>
      <c r="W13" s="1122"/>
      <c r="X13" s="334" t="s">
        <v>138</v>
      </c>
    </row>
    <row r="14" spans="2:24" ht="19.5" customHeight="1">
      <c r="B14" s="128" t="s">
        <v>175</v>
      </c>
      <c r="C14" s="222" t="s">
        <v>176</v>
      </c>
      <c r="D14" s="223" t="s">
        <v>184</v>
      </c>
      <c r="E14" s="222">
        <v>93734475856</v>
      </c>
      <c r="F14" s="222">
        <v>39847758495</v>
      </c>
      <c r="G14" s="98">
        <v>2</v>
      </c>
      <c r="H14" s="344">
        <v>1</v>
      </c>
      <c r="I14" s="344">
        <v>1</v>
      </c>
      <c r="J14" s="199"/>
      <c r="K14" s="200">
        <f>SUM(H14:J14)</f>
        <v>2</v>
      </c>
      <c r="L14" s="209"/>
      <c r="N14" s="129" t="s">
        <v>175</v>
      </c>
      <c r="O14" s="451" t="s">
        <v>176</v>
      </c>
      <c r="P14" s="212" t="s">
        <v>212</v>
      </c>
      <c r="Q14" s="451">
        <v>93734475856</v>
      </c>
      <c r="R14" s="451">
        <v>39847758495</v>
      </c>
      <c r="S14" s="130">
        <v>2</v>
      </c>
      <c r="T14" s="344">
        <v>1</v>
      </c>
      <c r="U14" s="344">
        <v>1</v>
      </c>
      <c r="V14" s="199"/>
      <c r="W14" s="202">
        <f>SUM(T14:V14)</f>
        <v>2</v>
      </c>
      <c r="X14" s="161"/>
    </row>
    <row r="15" spans="2:24" ht="16.5" customHeight="1">
      <c r="B15" s="313">
        <v>1</v>
      </c>
      <c r="C15" s="383"/>
      <c r="D15" s="384"/>
      <c r="E15" s="385"/>
      <c r="F15" s="385"/>
      <c r="G15" s="668"/>
      <c r="H15" s="386"/>
      <c r="I15" s="386"/>
      <c r="J15" s="314"/>
      <c r="K15" s="315">
        <f aca="true" t="shared" si="0" ref="K15:K34">SUM(H15:I15)</f>
        <v>0</v>
      </c>
      <c r="L15" s="392"/>
      <c r="N15" s="452">
        <v>1</v>
      </c>
      <c r="O15" s="383"/>
      <c r="P15" s="384"/>
      <c r="Q15" s="385"/>
      <c r="R15" s="385"/>
      <c r="S15" s="668"/>
      <c r="T15" s="386"/>
      <c r="U15" s="386"/>
      <c r="V15" s="314"/>
      <c r="W15" s="454">
        <f aca="true" t="shared" si="1" ref="W15:W34">SUM(T15:U15)</f>
        <v>0</v>
      </c>
      <c r="X15" s="392"/>
    </row>
    <row r="16" spans="2:24" ht="16.5" customHeight="1">
      <c r="B16" s="316">
        <v>2</v>
      </c>
      <c r="C16" s="387"/>
      <c r="D16" s="388"/>
      <c r="E16" s="389"/>
      <c r="F16" s="389"/>
      <c r="G16" s="669"/>
      <c r="H16" s="390"/>
      <c r="I16" s="390"/>
      <c r="J16" s="317"/>
      <c r="K16" s="318">
        <f t="shared" si="0"/>
        <v>0</v>
      </c>
      <c r="L16" s="393"/>
      <c r="N16" s="453">
        <v>2</v>
      </c>
      <c r="O16" s="387"/>
      <c r="P16" s="388"/>
      <c r="Q16" s="389"/>
      <c r="R16" s="389"/>
      <c r="S16" s="669"/>
      <c r="T16" s="390"/>
      <c r="U16" s="390"/>
      <c r="V16" s="317"/>
      <c r="W16" s="455">
        <f t="shared" si="1"/>
        <v>0</v>
      </c>
      <c r="X16" s="393"/>
    </row>
    <row r="17" spans="2:24" ht="16.5" customHeight="1">
      <c r="B17" s="316">
        <v>3</v>
      </c>
      <c r="C17" s="387"/>
      <c r="D17" s="388"/>
      <c r="E17" s="389"/>
      <c r="F17" s="389"/>
      <c r="G17" s="669"/>
      <c r="H17" s="391"/>
      <c r="I17" s="391"/>
      <c r="J17" s="317"/>
      <c r="K17" s="318">
        <f t="shared" si="0"/>
        <v>0</v>
      </c>
      <c r="L17" s="393"/>
      <c r="N17" s="453">
        <v>3</v>
      </c>
      <c r="O17" s="387"/>
      <c r="P17" s="388"/>
      <c r="Q17" s="389"/>
      <c r="R17" s="389"/>
      <c r="S17" s="669"/>
      <c r="T17" s="391"/>
      <c r="U17" s="391"/>
      <c r="V17" s="317"/>
      <c r="W17" s="455">
        <f t="shared" si="1"/>
        <v>0</v>
      </c>
      <c r="X17" s="393"/>
    </row>
    <row r="18" spans="2:24" ht="16.5" customHeight="1">
      <c r="B18" s="316">
        <v>4</v>
      </c>
      <c r="C18" s="387"/>
      <c r="D18" s="388" t="s">
        <v>215</v>
      </c>
      <c r="E18" s="389"/>
      <c r="F18" s="389"/>
      <c r="G18" s="669"/>
      <c r="H18" s="391"/>
      <c r="I18" s="391"/>
      <c r="J18" s="317"/>
      <c r="K18" s="318">
        <f t="shared" si="0"/>
        <v>0</v>
      </c>
      <c r="L18" s="393"/>
      <c r="N18" s="453">
        <v>4</v>
      </c>
      <c r="O18" s="387"/>
      <c r="P18" s="388" t="s">
        <v>215</v>
      </c>
      <c r="Q18" s="389"/>
      <c r="R18" s="389"/>
      <c r="S18" s="669"/>
      <c r="T18" s="391"/>
      <c r="U18" s="391"/>
      <c r="V18" s="317"/>
      <c r="W18" s="455">
        <f t="shared" si="1"/>
        <v>0</v>
      </c>
      <c r="X18" s="393"/>
    </row>
    <row r="19" spans="2:24" ht="16.5" customHeight="1">
      <c r="B19" s="316">
        <v>5</v>
      </c>
      <c r="C19" s="387"/>
      <c r="D19" s="388" t="s">
        <v>215</v>
      </c>
      <c r="E19" s="389"/>
      <c r="F19" s="389"/>
      <c r="G19" s="669"/>
      <c r="H19" s="391"/>
      <c r="I19" s="391"/>
      <c r="J19" s="317"/>
      <c r="K19" s="318">
        <f t="shared" si="0"/>
        <v>0</v>
      </c>
      <c r="L19" s="393"/>
      <c r="N19" s="453">
        <v>5</v>
      </c>
      <c r="O19" s="387"/>
      <c r="P19" s="388" t="s">
        <v>215</v>
      </c>
      <c r="Q19" s="389"/>
      <c r="R19" s="389"/>
      <c r="S19" s="669"/>
      <c r="T19" s="391"/>
      <c r="U19" s="391"/>
      <c r="V19" s="317"/>
      <c r="W19" s="455">
        <f t="shared" si="1"/>
        <v>0</v>
      </c>
      <c r="X19" s="393"/>
    </row>
    <row r="20" spans="2:24" ht="16.5" customHeight="1">
      <c r="B20" s="316">
        <v>6</v>
      </c>
      <c r="C20" s="387"/>
      <c r="D20" s="388" t="s">
        <v>215</v>
      </c>
      <c r="E20" s="389"/>
      <c r="F20" s="389"/>
      <c r="G20" s="669"/>
      <c r="H20" s="391"/>
      <c r="I20" s="391"/>
      <c r="J20" s="317"/>
      <c r="K20" s="318">
        <f t="shared" si="0"/>
        <v>0</v>
      </c>
      <c r="L20" s="393"/>
      <c r="N20" s="453">
        <v>6</v>
      </c>
      <c r="O20" s="387"/>
      <c r="P20" s="388" t="s">
        <v>215</v>
      </c>
      <c r="Q20" s="389"/>
      <c r="R20" s="389"/>
      <c r="S20" s="669"/>
      <c r="T20" s="391"/>
      <c r="U20" s="391"/>
      <c r="V20" s="317"/>
      <c r="W20" s="455">
        <f t="shared" si="1"/>
        <v>0</v>
      </c>
      <c r="X20" s="393"/>
    </row>
    <row r="21" spans="2:24" ht="16.5" customHeight="1">
      <c r="B21" s="316">
        <v>7</v>
      </c>
      <c r="C21" s="387"/>
      <c r="D21" s="388" t="s">
        <v>215</v>
      </c>
      <c r="E21" s="389"/>
      <c r="F21" s="389"/>
      <c r="G21" s="669"/>
      <c r="H21" s="633"/>
      <c r="I21" s="633"/>
      <c r="J21" s="317"/>
      <c r="K21" s="318">
        <f t="shared" si="0"/>
        <v>0</v>
      </c>
      <c r="L21" s="393"/>
      <c r="N21" s="453">
        <v>7</v>
      </c>
      <c r="O21" s="387"/>
      <c r="P21" s="388" t="s">
        <v>215</v>
      </c>
      <c r="Q21" s="389"/>
      <c r="R21" s="389"/>
      <c r="S21" s="669"/>
      <c r="T21" s="633"/>
      <c r="U21" s="633"/>
      <c r="V21" s="317"/>
      <c r="W21" s="455">
        <f t="shared" si="1"/>
        <v>0</v>
      </c>
      <c r="X21" s="393"/>
    </row>
    <row r="22" spans="2:24" ht="16.5" customHeight="1">
      <c r="B22" s="316">
        <v>8</v>
      </c>
      <c r="C22" s="387"/>
      <c r="D22" s="388" t="s">
        <v>215</v>
      </c>
      <c r="E22" s="389"/>
      <c r="F22" s="389"/>
      <c r="G22" s="669"/>
      <c r="H22" s="633"/>
      <c r="I22" s="633"/>
      <c r="J22" s="317"/>
      <c r="K22" s="318">
        <f t="shared" si="0"/>
        <v>0</v>
      </c>
      <c r="L22" s="393"/>
      <c r="N22" s="453">
        <v>8</v>
      </c>
      <c r="O22" s="387"/>
      <c r="P22" s="388" t="s">
        <v>215</v>
      </c>
      <c r="Q22" s="389"/>
      <c r="R22" s="389"/>
      <c r="S22" s="669"/>
      <c r="T22" s="633"/>
      <c r="U22" s="633"/>
      <c r="V22" s="317"/>
      <c r="W22" s="455">
        <f t="shared" si="1"/>
        <v>0</v>
      </c>
      <c r="X22" s="393"/>
    </row>
    <row r="23" spans="2:24" ht="16.5" customHeight="1">
      <c r="B23" s="316">
        <v>9</v>
      </c>
      <c r="C23" s="387"/>
      <c r="D23" s="388" t="s">
        <v>215</v>
      </c>
      <c r="E23" s="389"/>
      <c r="F23" s="389"/>
      <c r="G23" s="669"/>
      <c r="H23" s="633"/>
      <c r="I23" s="633"/>
      <c r="J23" s="317"/>
      <c r="K23" s="318">
        <f t="shared" si="0"/>
        <v>0</v>
      </c>
      <c r="L23" s="393"/>
      <c r="N23" s="453">
        <v>9</v>
      </c>
      <c r="O23" s="387"/>
      <c r="P23" s="388" t="s">
        <v>215</v>
      </c>
      <c r="Q23" s="389"/>
      <c r="R23" s="389"/>
      <c r="S23" s="669"/>
      <c r="T23" s="633"/>
      <c r="U23" s="633"/>
      <c r="V23" s="317"/>
      <c r="W23" s="455">
        <f t="shared" si="1"/>
        <v>0</v>
      </c>
      <c r="X23" s="393"/>
    </row>
    <row r="24" spans="2:24" ht="16.5" customHeight="1">
      <c r="B24" s="316">
        <v>10</v>
      </c>
      <c r="C24" s="387"/>
      <c r="D24" s="388"/>
      <c r="E24" s="389"/>
      <c r="F24" s="389"/>
      <c r="G24" s="669"/>
      <c r="H24" s="393"/>
      <c r="I24" s="393"/>
      <c r="J24" s="317"/>
      <c r="K24" s="318">
        <f t="shared" si="0"/>
        <v>0</v>
      </c>
      <c r="L24" s="393"/>
      <c r="N24" s="453">
        <v>10</v>
      </c>
      <c r="O24" s="387"/>
      <c r="P24" s="388"/>
      <c r="Q24" s="389"/>
      <c r="R24" s="389"/>
      <c r="S24" s="669"/>
      <c r="T24" s="393"/>
      <c r="U24" s="393"/>
      <c r="V24" s="317"/>
      <c r="W24" s="455">
        <f t="shared" si="1"/>
        <v>0</v>
      </c>
      <c r="X24" s="393"/>
    </row>
    <row r="25" spans="2:24" ht="16.5" customHeight="1">
      <c r="B25" s="316">
        <v>11</v>
      </c>
      <c r="C25" s="387"/>
      <c r="D25" s="388"/>
      <c r="E25" s="389"/>
      <c r="F25" s="389"/>
      <c r="G25" s="669"/>
      <c r="H25" s="393"/>
      <c r="I25" s="393"/>
      <c r="J25" s="317"/>
      <c r="K25" s="318">
        <f t="shared" si="0"/>
        <v>0</v>
      </c>
      <c r="L25" s="393"/>
      <c r="N25" s="453">
        <v>11</v>
      </c>
      <c r="O25" s="387"/>
      <c r="P25" s="388"/>
      <c r="Q25" s="389"/>
      <c r="R25" s="389"/>
      <c r="S25" s="669"/>
      <c r="T25" s="393"/>
      <c r="U25" s="393"/>
      <c r="V25" s="317"/>
      <c r="W25" s="455">
        <f t="shared" si="1"/>
        <v>0</v>
      </c>
      <c r="X25" s="393"/>
    </row>
    <row r="26" spans="2:24" ht="16.5" customHeight="1">
      <c r="B26" s="316">
        <v>12</v>
      </c>
      <c r="C26" s="387"/>
      <c r="D26" s="388"/>
      <c r="E26" s="389"/>
      <c r="F26" s="389"/>
      <c r="G26" s="669"/>
      <c r="H26" s="393"/>
      <c r="I26" s="393"/>
      <c r="J26" s="317"/>
      <c r="K26" s="318">
        <f t="shared" si="0"/>
        <v>0</v>
      </c>
      <c r="L26" s="393"/>
      <c r="N26" s="453">
        <v>12</v>
      </c>
      <c r="O26" s="387"/>
      <c r="P26" s="388"/>
      <c r="Q26" s="389"/>
      <c r="R26" s="389"/>
      <c r="S26" s="669"/>
      <c r="T26" s="393"/>
      <c r="U26" s="393"/>
      <c r="V26" s="317"/>
      <c r="W26" s="455">
        <f t="shared" si="1"/>
        <v>0</v>
      </c>
      <c r="X26" s="393"/>
    </row>
    <row r="27" spans="2:24" ht="16.5" customHeight="1">
      <c r="B27" s="316">
        <v>13</v>
      </c>
      <c r="C27" s="387"/>
      <c r="D27" s="388"/>
      <c r="E27" s="389"/>
      <c r="F27" s="389"/>
      <c r="G27" s="669"/>
      <c r="H27" s="393"/>
      <c r="I27" s="393"/>
      <c r="J27" s="317"/>
      <c r="K27" s="318">
        <f t="shared" si="0"/>
        <v>0</v>
      </c>
      <c r="L27" s="393"/>
      <c r="N27" s="453">
        <v>13</v>
      </c>
      <c r="O27" s="387"/>
      <c r="P27" s="388"/>
      <c r="Q27" s="389"/>
      <c r="R27" s="389"/>
      <c r="S27" s="669"/>
      <c r="T27" s="393"/>
      <c r="U27" s="393"/>
      <c r="V27" s="317"/>
      <c r="W27" s="455">
        <f t="shared" si="1"/>
        <v>0</v>
      </c>
      <c r="X27" s="393"/>
    </row>
    <row r="28" spans="2:24" ht="16.5" customHeight="1">
      <c r="B28" s="316">
        <v>14</v>
      </c>
      <c r="C28" s="387"/>
      <c r="D28" s="388"/>
      <c r="E28" s="389"/>
      <c r="F28" s="389"/>
      <c r="G28" s="669"/>
      <c r="H28" s="393"/>
      <c r="I28" s="393"/>
      <c r="J28" s="317"/>
      <c r="K28" s="318">
        <f t="shared" si="0"/>
        <v>0</v>
      </c>
      <c r="L28" s="393"/>
      <c r="N28" s="453">
        <v>14</v>
      </c>
      <c r="O28" s="387"/>
      <c r="P28" s="388"/>
      <c r="Q28" s="389"/>
      <c r="R28" s="389"/>
      <c r="S28" s="669"/>
      <c r="T28" s="393"/>
      <c r="U28" s="393"/>
      <c r="V28" s="317"/>
      <c r="W28" s="455">
        <f t="shared" si="1"/>
        <v>0</v>
      </c>
      <c r="X28" s="393"/>
    </row>
    <row r="29" spans="2:24" ht="16.5" customHeight="1">
      <c r="B29" s="316">
        <v>15</v>
      </c>
      <c r="C29" s="387"/>
      <c r="D29" s="388"/>
      <c r="E29" s="389"/>
      <c r="F29" s="389"/>
      <c r="G29" s="669"/>
      <c r="H29" s="393"/>
      <c r="I29" s="393"/>
      <c r="J29" s="317"/>
      <c r="K29" s="318">
        <f t="shared" si="0"/>
        <v>0</v>
      </c>
      <c r="L29" s="393"/>
      <c r="N29" s="453">
        <v>15</v>
      </c>
      <c r="O29" s="387"/>
      <c r="P29" s="388"/>
      <c r="Q29" s="389"/>
      <c r="R29" s="389"/>
      <c r="S29" s="669"/>
      <c r="T29" s="393"/>
      <c r="U29" s="393"/>
      <c r="V29" s="317"/>
      <c r="W29" s="455">
        <f t="shared" si="1"/>
        <v>0</v>
      </c>
      <c r="X29" s="393"/>
    </row>
    <row r="30" spans="2:24" ht="16.5" customHeight="1">
      <c r="B30" s="316">
        <v>16</v>
      </c>
      <c r="C30" s="387"/>
      <c r="D30" s="388"/>
      <c r="E30" s="389"/>
      <c r="F30" s="389"/>
      <c r="G30" s="669"/>
      <c r="H30" s="393"/>
      <c r="I30" s="393"/>
      <c r="J30" s="317"/>
      <c r="K30" s="318">
        <f t="shared" si="0"/>
        <v>0</v>
      </c>
      <c r="L30" s="393"/>
      <c r="N30" s="453">
        <v>16</v>
      </c>
      <c r="O30" s="387"/>
      <c r="P30" s="388"/>
      <c r="Q30" s="389"/>
      <c r="R30" s="389"/>
      <c r="S30" s="669"/>
      <c r="T30" s="393"/>
      <c r="U30" s="393"/>
      <c r="V30" s="317"/>
      <c r="W30" s="455">
        <f t="shared" si="1"/>
        <v>0</v>
      </c>
      <c r="X30" s="393"/>
    </row>
    <row r="31" spans="2:24" ht="16.5" customHeight="1">
      <c r="B31" s="316">
        <v>17</v>
      </c>
      <c r="C31" s="387"/>
      <c r="D31" s="388"/>
      <c r="E31" s="389"/>
      <c r="F31" s="389"/>
      <c r="G31" s="669"/>
      <c r="H31" s="393"/>
      <c r="I31" s="393"/>
      <c r="J31" s="317"/>
      <c r="K31" s="318">
        <f t="shared" si="0"/>
        <v>0</v>
      </c>
      <c r="L31" s="393"/>
      <c r="N31" s="453">
        <v>17</v>
      </c>
      <c r="O31" s="387"/>
      <c r="P31" s="388"/>
      <c r="Q31" s="389"/>
      <c r="R31" s="389"/>
      <c r="S31" s="669"/>
      <c r="T31" s="393"/>
      <c r="U31" s="393"/>
      <c r="V31" s="317"/>
      <c r="W31" s="455">
        <f t="shared" si="1"/>
        <v>0</v>
      </c>
      <c r="X31" s="393"/>
    </row>
    <row r="32" spans="2:24" ht="16.5" customHeight="1">
      <c r="B32" s="316">
        <v>18</v>
      </c>
      <c r="C32" s="387"/>
      <c r="D32" s="388"/>
      <c r="E32" s="389"/>
      <c r="F32" s="389"/>
      <c r="G32" s="669"/>
      <c r="H32" s="393"/>
      <c r="I32" s="393"/>
      <c r="J32" s="317"/>
      <c r="K32" s="318">
        <f t="shared" si="0"/>
        <v>0</v>
      </c>
      <c r="L32" s="393"/>
      <c r="N32" s="453">
        <v>18</v>
      </c>
      <c r="O32" s="387"/>
      <c r="P32" s="388"/>
      <c r="Q32" s="389"/>
      <c r="R32" s="389"/>
      <c r="S32" s="669"/>
      <c r="T32" s="393"/>
      <c r="U32" s="393"/>
      <c r="V32" s="317"/>
      <c r="W32" s="455">
        <f t="shared" si="1"/>
        <v>0</v>
      </c>
      <c r="X32" s="393"/>
    </row>
    <row r="33" spans="2:24" ht="16.5" customHeight="1">
      <c r="B33" s="316">
        <v>19</v>
      </c>
      <c r="C33" s="670" t="s">
        <v>395</v>
      </c>
      <c r="D33" s="388"/>
      <c r="E33" s="389"/>
      <c r="F33" s="389"/>
      <c r="G33" s="669"/>
      <c r="H33" s="393"/>
      <c r="I33" s="393"/>
      <c r="J33" s="317"/>
      <c r="K33" s="318">
        <f t="shared" si="0"/>
        <v>0</v>
      </c>
      <c r="L33" s="393"/>
      <c r="N33" s="453">
        <v>19</v>
      </c>
      <c r="O33" s="670" t="s">
        <v>396</v>
      </c>
      <c r="P33" s="388"/>
      <c r="Q33" s="389"/>
      <c r="R33" s="389"/>
      <c r="S33" s="669"/>
      <c r="T33" s="393"/>
      <c r="U33" s="393"/>
      <c r="V33" s="317"/>
      <c r="W33" s="455">
        <f t="shared" si="1"/>
        <v>0</v>
      </c>
      <c r="X33" s="393"/>
    </row>
    <row r="34" spans="2:24" ht="16.5" customHeight="1">
      <c r="B34" s="637">
        <v>20</v>
      </c>
      <c r="C34" s="671"/>
      <c r="D34" s="441"/>
      <c r="E34" s="672"/>
      <c r="F34" s="672"/>
      <c r="G34" s="673"/>
      <c r="H34" s="638"/>
      <c r="I34" s="638"/>
      <c r="J34" s="639"/>
      <c r="K34" s="640">
        <f t="shared" si="0"/>
        <v>0</v>
      </c>
      <c r="L34" s="638"/>
      <c r="N34" s="645">
        <v>20</v>
      </c>
      <c r="O34" s="671"/>
      <c r="P34" s="441"/>
      <c r="Q34" s="672"/>
      <c r="R34" s="672"/>
      <c r="S34" s="673"/>
      <c r="T34" s="638"/>
      <c r="U34" s="638"/>
      <c r="V34" s="639"/>
      <c r="W34" s="646">
        <f t="shared" si="1"/>
        <v>0</v>
      </c>
      <c r="X34" s="638"/>
    </row>
    <row r="35" spans="2:24" ht="23.25" customHeight="1">
      <c r="B35" s="1211" t="s">
        <v>171</v>
      </c>
      <c r="C35" s="1211"/>
      <c r="D35" s="1211"/>
      <c r="E35" s="1211"/>
      <c r="F35" s="1211"/>
      <c r="G35" s="641"/>
      <c r="H35" s="179">
        <f>SUM(H15:H34)</f>
        <v>0</v>
      </c>
      <c r="I35" s="179">
        <f>SUM(I15:I34)</f>
        <v>0</v>
      </c>
      <c r="J35" s="642"/>
      <c r="K35" s="643">
        <f>SUM(K15:K34)</f>
        <v>0</v>
      </c>
      <c r="L35" s="644"/>
      <c r="N35" s="1198" t="s">
        <v>171</v>
      </c>
      <c r="O35" s="1198"/>
      <c r="P35" s="1198"/>
      <c r="Q35" s="1198"/>
      <c r="R35" s="1198"/>
      <c r="S35" s="647"/>
      <c r="T35" s="179">
        <f>SUM(T15:T34)</f>
        <v>0</v>
      </c>
      <c r="U35" s="179">
        <f>SUM(U15:U34)</f>
        <v>0</v>
      </c>
      <c r="V35" s="648"/>
      <c r="W35" s="649">
        <f>SUM(W15:W34)</f>
        <v>0</v>
      </c>
      <c r="X35" s="644"/>
    </row>
    <row r="36" ht="18.75" customHeight="1"/>
    <row r="37" ht="18.75" customHeight="1">
      <c r="C37" s="107" t="s">
        <v>213</v>
      </c>
    </row>
    <row r="38" ht="12.75">
      <c r="C38" s="107"/>
    </row>
    <row r="39" ht="13.5" thickBot="1"/>
    <row r="40" spans="3:12" ht="26.25" customHeight="1" thickBot="1">
      <c r="C40" s="1138" t="s">
        <v>96</v>
      </c>
      <c r="D40" s="1139"/>
      <c r="E40" s="1120" t="s">
        <v>98</v>
      </c>
      <c r="F40" s="1121"/>
      <c r="G40" s="1118" t="s">
        <v>99</v>
      </c>
      <c r="H40" s="1119"/>
      <c r="I40" s="1120" t="s">
        <v>391</v>
      </c>
      <c r="J40" s="1121"/>
      <c r="K40" s="1118" t="s">
        <v>101</v>
      </c>
      <c r="L40" s="1119"/>
    </row>
    <row r="41" spans="3:12" ht="19.5" thickBot="1">
      <c r="C41" s="1133" t="s">
        <v>97</v>
      </c>
      <c r="D41" s="1134"/>
      <c r="E41" s="105" t="s">
        <v>108</v>
      </c>
      <c r="F41" s="106" t="s">
        <v>103</v>
      </c>
      <c r="G41" s="105" t="s">
        <v>102</v>
      </c>
      <c r="H41" s="106" t="s">
        <v>103</v>
      </c>
      <c r="I41" s="105" t="s">
        <v>102</v>
      </c>
      <c r="J41" s="106" t="s">
        <v>103</v>
      </c>
      <c r="K41" s="105" t="s">
        <v>102</v>
      </c>
      <c r="L41" s="106" t="s">
        <v>103</v>
      </c>
    </row>
    <row r="42" spans="3:12" ht="27" thickBot="1">
      <c r="C42" s="1131" t="s">
        <v>104</v>
      </c>
      <c r="D42" s="99" t="s">
        <v>105</v>
      </c>
      <c r="E42" s="101" t="s">
        <v>117</v>
      </c>
      <c r="F42" s="100">
        <v>6</v>
      </c>
      <c r="G42" s="101" t="s">
        <v>117</v>
      </c>
      <c r="H42" s="100">
        <v>6</v>
      </c>
      <c r="I42" s="101" t="s">
        <v>117</v>
      </c>
      <c r="J42" s="100">
        <v>6</v>
      </c>
      <c r="K42" s="101">
        <v>8</v>
      </c>
      <c r="L42" s="100">
        <v>4</v>
      </c>
    </row>
    <row r="43" spans="3:12" ht="27" thickBot="1">
      <c r="C43" s="1132"/>
      <c r="D43" s="99" t="s">
        <v>106</v>
      </c>
      <c r="E43" s="101" t="s">
        <v>117</v>
      </c>
      <c r="F43" s="100">
        <v>6</v>
      </c>
      <c r="G43" s="101" t="s">
        <v>117</v>
      </c>
      <c r="H43" s="100">
        <v>6</v>
      </c>
      <c r="I43" s="101" t="s">
        <v>117</v>
      </c>
      <c r="J43" s="100">
        <v>6</v>
      </c>
      <c r="K43" s="101">
        <v>8</v>
      </c>
      <c r="L43" s="100">
        <v>4</v>
      </c>
    </row>
    <row r="44" spans="3:12" ht="27" thickBot="1">
      <c r="C44" s="102" t="s">
        <v>107</v>
      </c>
      <c r="D44" s="103" t="s">
        <v>105</v>
      </c>
      <c r="E44" s="101" t="s">
        <v>117</v>
      </c>
      <c r="F44" s="100">
        <v>6</v>
      </c>
      <c r="G44" s="101" t="s">
        <v>117</v>
      </c>
      <c r="H44" s="100">
        <v>6</v>
      </c>
      <c r="I44" s="101" t="s">
        <v>117</v>
      </c>
      <c r="J44" s="100" t="s">
        <v>117</v>
      </c>
      <c r="K44" s="101">
        <v>6</v>
      </c>
      <c r="L44" s="100">
        <v>3</v>
      </c>
    </row>
    <row r="45" ht="12.75">
      <c r="C45" s="50" t="s">
        <v>462</v>
      </c>
    </row>
  </sheetData>
  <sheetProtection sheet="1"/>
  <mergeCells count="47">
    <mergeCell ref="T12:V12"/>
    <mergeCell ref="N9:O9"/>
    <mergeCell ref="N2:X2"/>
    <mergeCell ref="N3:X3"/>
    <mergeCell ref="N5:X5"/>
    <mergeCell ref="N6:X6"/>
    <mergeCell ref="N7:X7"/>
    <mergeCell ref="C42:C43"/>
    <mergeCell ref="B35:F35"/>
    <mergeCell ref="C40:D40"/>
    <mergeCell ref="E40:F40"/>
    <mergeCell ref="G40:H40"/>
    <mergeCell ref="N8:O8"/>
    <mergeCell ref="N12:S12"/>
    <mergeCell ref="K40:L40"/>
    <mergeCell ref="J8:K9"/>
    <mergeCell ref="L8:L9"/>
    <mergeCell ref="I40:J40"/>
    <mergeCell ref="C41:D41"/>
    <mergeCell ref="B8:C8"/>
    <mergeCell ref="D8:H8"/>
    <mergeCell ref="I8:I9"/>
    <mergeCell ref="N11:X11"/>
    <mergeCell ref="X8:X9"/>
    <mergeCell ref="W12:W13"/>
    <mergeCell ref="V8:W9"/>
    <mergeCell ref="P8:T8"/>
    <mergeCell ref="U8:U9"/>
    <mergeCell ref="H12:I12"/>
    <mergeCell ref="K12:K13"/>
    <mergeCell ref="B11:L11"/>
    <mergeCell ref="B7:L7"/>
    <mergeCell ref="B6:L6"/>
    <mergeCell ref="B12:G12"/>
    <mergeCell ref="P9:T9"/>
    <mergeCell ref="N10:O10"/>
    <mergeCell ref="P10:T10"/>
    <mergeCell ref="N35:R35"/>
    <mergeCell ref="B10:C10"/>
    <mergeCell ref="F1:G1"/>
    <mergeCell ref="B1:C1"/>
    <mergeCell ref="D10:H10"/>
    <mergeCell ref="B9:C9"/>
    <mergeCell ref="D9:H9"/>
    <mergeCell ref="B2:L2"/>
    <mergeCell ref="B5:L5"/>
    <mergeCell ref="B3:L3"/>
  </mergeCells>
  <dataValidations count="1">
    <dataValidation type="list" allowBlank="1" showInputMessage="1" showErrorMessage="1" sqref="H15:I34 T15:U34">
      <formula1>"1"</formula1>
    </dataValidation>
  </dataValidations>
  <hyperlinks>
    <hyperlink ref="I8:I9" location="大学ｺｰﾄﾞ!A1" display="コード"/>
    <hyperlink ref="B1" location="ＴＯＰ!A1" display="ＴＯＰへ"/>
    <hyperlink ref="U8:U9" location="大学ｺｰﾄﾞ!A1" display="コード"/>
  </hyperlinks>
  <printOptions/>
  <pageMargins left="0.6299212598425197" right="0.2362204724409449" top="0.7480314960629921" bottom="0.7480314960629921" header="0.31496062992125984" footer="0.31496062992125984"/>
  <pageSetup fitToHeight="0" fitToWidth="2"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7"/>
  <sheetViews>
    <sheetView zoomScalePageLayoutView="0" workbookViewId="0" topLeftCell="A1">
      <selection activeCell="D8" sqref="D8:L8"/>
    </sheetView>
  </sheetViews>
  <sheetFormatPr defaultColWidth="9.00390625" defaultRowHeight="13.5"/>
  <cols>
    <col min="1" max="1" width="2.75390625" style="0" customWidth="1"/>
    <col min="2" max="2" width="14.50390625" style="0" customWidth="1"/>
    <col min="3" max="3" width="3.75390625" style="0" customWidth="1"/>
    <col min="4" max="4" width="12.625" style="0" customWidth="1"/>
    <col min="5" max="6" width="8.625" style="0" customWidth="1"/>
    <col min="7" max="7" width="1.625" style="0" customWidth="1"/>
    <col min="8" max="8" width="14.50390625" style="0" customWidth="1"/>
    <col min="9" max="9" width="3.75390625" style="0" customWidth="1"/>
    <col min="10" max="10" width="12.625" style="0" customWidth="1"/>
    <col min="11" max="12" width="8.625" style="0" customWidth="1"/>
  </cols>
  <sheetData>
    <row r="1" spans="2:3" ht="21" thickBot="1">
      <c r="B1" s="467" t="s">
        <v>165</v>
      </c>
      <c r="C1" s="468"/>
    </row>
    <row r="2" spans="2:12" ht="20.25" customHeight="1">
      <c r="B2" s="1333" t="s">
        <v>466</v>
      </c>
      <c r="C2" s="1334"/>
      <c r="D2" s="1334"/>
      <c r="E2" s="1334"/>
      <c r="F2" s="1334"/>
      <c r="G2" s="1334"/>
      <c r="H2" s="1334"/>
      <c r="I2" s="1334"/>
      <c r="J2" s="1334"/>
      <c r="K2" s="1334"/>
      <c r="L2" s="1335"/>
    </row>
    <row r="3" spans="2:12" ht="20.25" customHeight="1">
      <c r="B3" s="1336" t="s">
        <v>471</v>
      </c>
      <c r="C3" s="1337"/>
      <c r="D3" s="1337"/>
      <c r="E3" s="1337"/>
      <c r="F3" s="1337"/>
      <c r="G3" s="1337"/>
      <c r="H3" s="1337"/>
      <c r="I3" s="1337"/>
      <c r="J3" s="1337"/>
      <c r="K3" s="1337"/>
      <c r="L3" s="1338"/>
    </row>
    <row r="4" spans="1:12" ht="27.75" customHeight="1">
      <c r="A4" s="54"/>
      <c r="B4" s="1231" t="s">
        <v>312</v>
      </c>
      <c r="C4" s="1232"/>
      <c r="D4" s="1232"/>
      <c r="E4" s="1232"/>
      <c r="F4" s="1232"/>
      <c r="G4" s="1232"/>
      <c r="H4" s="1232"/>
      <c r="I4" s="1232"/>
      <c r="J4" s="1232"/>
      <c r="K4" s="1232"/>
      <c r="L4" s="1233"/>
    </row>
    <row r="5" spans="1:12" ht="13.5" customHeight="1">
      <c r="A5" s="54"/>
      <c r="B5" s="1219" t="s">
        <v>132</v>
      </c>
      <c r="C5" s="1220"/>
      <c r="D5" s="1234" t="s">
        <v>129</v>
      </c>
      <c r="E5" s="1235"/>
      <c r="F5" s="1235"/>
      <c r="G5" s="1235"/>
      <c r="H5" s="1235"/>
      <c r="I5" s="1235"/>
      <c r="J5" s="1235"/>
      <c r="K5" s="1235"/>
      <c r="L5" s="1236"/>
    </row>
    <row r="6" spans="1:14" ht="12.75">
      <c r="A6" s="54"/>
      <c r="B6" s="1227" t="s">
        <v>125</v>
      </c>
      <c r="C6" s="1228"/>
      <c r="D6" s="1225" t="s">
        <v>487</v>
      </c>
      <c r="E6" s="1225"/>
      <c r="F6" s="1225"/>
      <c r="G6" s="1225"/>
      <c r="H6" s="1225"/>
      <c r="I6" s="1225"/>
      <c r="J6" s="1225"/>
      <c r="K6" s="1225"/>
      <c r="L6" s="1226"/>
      <c r="M6" s="531"/>
      <c r="N6" s="531"/>
    </row>
    <row r="7" spans="1:14" ht="27" customHeight="1">
      <c r="A7" s="54"/>
      <c r="B7" s="1229"/>
      <c r="C7" s="1230"/>
      <c r="D7" s="1224" t="s">
        <v>465</v>
      </c>
      <c r="E7" s="1225"/>
      <c r="F7" s="1225"/>
      <c r="G7" s="1225"/>
      <c r="H7" s="1225"/>
      <c r="I7" s="1225"/>
      <c r="J7" s="1225"/>
      <c r="K7" s="1225"/>
      <c r="L7" s="1226"/>
      <c r="M7" s="531"/>
      <c r="N7" s="531"/>
    </row>
    <row r="8" spans="1:12" ht="15.75">
      <c r="A8" s="54"/>
      <c r="B8" s="1219" t="s">
        <v>131</v>
      </c>
      <c r="C8" s="1223"/>
      <c r="D8" s="1162"/>
      <c r="E8" s="1163"/>
      <c r="F8" s="1163"/>
      <c r="G8" s="1163"/>
      <c r="H8" s="1163"/>
      <c r="I8" s="1163"/>
      <c r="J8" s="1163"/>
      <c r="K8" s="1163"/>
      <c r="L8" s="1164"/>
    </row>
    <row r="9" spans="1:12" ht="15.75">
      <c r="A9" s="54"/>
      <c r="B9" s="1219" t="s">
        <v>33</v>
      </c>
      <c r="C9" s="1220"/>
      <c r="D9" s="1162"/>
      <c r="E9" s="1163"/>
      <c r="F9" s="1163"/>
      <c r="G9" s="1163"/>
      <c r="H9" s="1163"/>
      <c r="I9" s="1163"/>
      <c r="J9" s="1163"/>
      <c r="K9" s="1163"/>
      <c r="L9" s="1164"/>
    </row>
    <row r="10" spans="1:12" ht="15.75">
      <c r="A10" s="54"/>
      <c r="B10" s="1219" t="s">
        <v>127</v>
      </c>
      <c r="C10" s="1220"/>
      <c r="D10" s="1162"/>
      <c r="E10" s="1163"/>
      <c r="F10" s="1163"/>
      <c r="G10" s="1163"/>
      <c r="H10" s="1163"/>
      <c r="I10" s="1163"/>
      <c r="J10" s="1163"/>
      <c r="K10" s="1163"/>
      <c r="L10" s="1164"/>
    </row>
    <row r="11" spans="1:12" ht="16.5" thickBot="1">
      <c r="A11" s="54"/>
      <c r="B11" s="1221" t="s">
        <v>35</v>
      </c>
      <c r="C11" s="1222"/>
      <c r="D11" s="1195"/>
      <c r="E11" s="1196"/>
      <c r="F11" s="1196"/>
      <c r="G11" s="1196"/>
      <c r="H11" s="1196"/>
      <c r="I11" s="1196"/>
      <c r="J11" s="1196"/>
      <c r="K11" s="1196"/>
      <c r="L11" s="1197"/>
    </row>
    <row r="12" spans="1:7" ht="6.75" customHeight="1" thickBot="1">
      <c r="A12" s="54"/>
      <c r="B12" s="54"/>
      <c r="C12" s="54"/>
      <c r="D12" s="54"/>
      <c r="E12" s="54"/>
      <c r="F12" s="54"/>
      <c r="G12" s="54"/>
    </row>
    <row r="13" spans="1:12" ht="13.5" thickBot="1">
      <c r="A13" s="54"/>
      <c r="B13" s="1187" t="s">
        <v>179</v>
      </c>
      <c r="C13" s="1188"/>
      <c r="D13" s="1188"/>
      <c r="E13" s="1188"/>
      <c r="F13" s="1189"/>
      <c r="G13" s="54"/>
      <c r="H13" s="1187" t="s">
        <v>313</v>
      </c>
      <c r="I13" s="1188"/>
      <c r="J13" s="1188"/>
      <c r="K13" s="1188"/>
      <c r="L13" s="1189"/>
    </row>
    <row r="14" spans="1:12" ht="22.5" customHeight="1" thickBot="1">
      <c r="A14" s="54"/>
      <c r="B14" s="320" t="s">
        <v>2</v>
      </c>
      <c r="C14" s="321" t="s">
        <v>34</v>
      </c>
      <c r="D14" s="321" t="s">
        <v>168</v>
      </c>
      <c r="E14" s="321" t="s">
        <v>1</v>
      </c>
      <c r="F14" s="460" t="s">
        <v>311</v>
      </c>
      <c r="G14" s="54"/>
      <c r="H14" s="464" t="s">
        <v>2</v>
      </c>
      <c r="I14" s="465" t="s">
        <v>34</v>
      </c>
      <c r="J14" s="465" t="s">
        <v>168</v>
      </c>
      <c r="K14" s="465" t="s">
        <v>1</v>
      </c>
      <c r="L14" s="466" t="s">
        <v>311</v>
      </c>
    </row>
    <row r="15" spans="1:12" ht="20.25" customHeight="1">
      <c r="A15" s="54"/>
      <c r="B15" s="479" t="s">
        <v>111</v>
      </c>
      <c r="C15" s="319">
        <v>1</v>
      </c>
      <c r="D15" s="651"/>
      <c r="E15" s="469"/>
      <c r="F15" s="470"/>
      <c r="G15" s="54"/>
      <c r="H15" s="479" t="s">
        <v>111</v>
      </c>
      <c r="I15" s="319">
        <v>1</v>
      </c>
      <c r="J15" s="651"/>
      <c r="K15" s="469"/>
      <c r="L15" s="470"/>
    </row>
    <row r="16" spans="1:12" ht="20.25" customHeight="1">
      <c r="A16" s="54"/>
      <c r="B16" s="120"/>
      <c r="C16" s="308">
        <v>2</v>
      </c>
      <c r="D16" s="652"/>
      <c r="E16" s="471"/>
      <c r="F16" s="472"/>
      <c r="G16" s="54"/>
      <c r="H16" s="120"/>
      <c r="I16" s="308">
        <v>2</v>
      </c>
      <c r="J16" s="652"/>
      <c r="K16" s="471"/>
      <c r="L16" s="472"/>
    </row>
    <row r="17" spans="1:12" ht="20.25" customHeight="1">
      <c r="A17" s="54"/>
      <c r="B17" s="479"/>
      <c r="C17" s="308">
        <v>3</v>
      </c>
      <c r="D17" s="652"/>
      <c r="E17" s="471"/>
      <c r="F17" s="472"/>
      <c r="G17" s="54"/>
      <c r="H17" s="479"/>
      <c r="I17" s="308">
        <v>3</v>
      </c>
      <c r="J17" s="652"/>
      <c r="K17" s="471"/>
      <c r="L17" s="472"/>
    </row>
    <row r="18" spans="1:12" ht="20.25" customHeight="1">
      <c r="A18" s="54"/>
      <c r="B18" s="121"/>
      <c r="C18" s="308">
        <v>4</v>
      </c>
      <c r="D18" s="652"/>
      <c r="E18" s="471"/>
      <c r="F18" s="472"/>
      <c r="G18" s="54"/>
      <c r="H18" s="121"/>
      <c r="I18" s="308">
        <v>4</v>
      </c>
      <c r="J18" s="652"/>
      <c r="K18" s="471"/>
      <c r="L18" s="472"/>
    </row>
    <row r="19" spans="1:12" ht="20.25" customHeight="1">
      <c r="A19" s="54"/>
      <c r="B19" s="120"/>
      <c r="C19" s="308">
        <v>5</v>
      </c>
      <c r="D19" s="652"/>
      <c r="E19" s="471"/>
      <c r="F19" s="472"/>
      <c r="G19" s="54"/>
      <c r="H19" s="120"/>
      <c r="I19" s="308">
        <v>5</v>
      </c>
      <c r="J19" s="652"/>
      <c r="K19" s="471"/>
      <c r="L19" s="472"/>
    </row>
    <row r="20" spans="1:12" ht="20.25" customHeight="1" thickBot="1">
      <c r="A20" s="54"/>
      <c r="B20" s="122"/>
      <c r="C20" s="312">
        <v>6</v>
      </c>
      <c r="D20" s="653"/>
      <c r="E20" s="473"/>
      <c r="F20" s="474"/>
      <c r="G20" s="54"/>
      <c r="H20" s="122"/>
      <c r="I20" s="312">
        <v>6</v>
      </c>
      <c r="J20" s="653"/>
      <c r="K20" s="473"/>
      <c r="L20" s="474"/>
    </row>
    <row r="21" spans="1:12" ht="20.25" customHeight="1">
      <c r="A21" s="54"/>
      <c r="B21" s="132" t="s">
        <v>128</v>
      </c>
      <c r="C21" s="319">
        <v>1</v>
      </c>
      <c r="D21" s="651"/>
      <c r="E21" s="469"/>
      <c r="F21" s="470"/>
      <c r="G21" s="54"/>
      <c r="H21" s="132" t="s">
        <v>128</v>
      </c>
      <c r="I21" s="319">
        <v>1</v>
      </c>
      <c r="J21" s="651"/>
      <c r="K21" s="469"/>
      <c r="L21" s="470"/>
    </row>
    <row r="22" spans="1:12" ht="20.25" customHeight="1">
      <c r="A22" s="54"/>
      <c r="B22" s="132"/>
      <c r="C22" s="308">
        <v>2</v>
      </c>
      <c r="D22" s="652"/>
      <c r="E22" s="475"/>
      <c r="F22" s="476"/>
      <c r="G22" s="54"/>
      <c r="H22" s="132"/>
      <c r="I22" s="308">
        <v>2</v>
      </c>
      <c r="J22" s="652"/>
      <c r="K22" s="475"/>
      <c r="L22" s="476"/>
    </row>
    <row r="23" spans="1:12" ht="20.25" customHeight="1">
      <c r="A23" s="54"/>
      <c r="B23" s="132"/>
      <c r="C23" s="308">
        <v>3</v>
      </c>
      <c r="D23" s="652"/>
      <c r="E23" s="475"/>
      <c r="F23" s="476"/>
      <c r="G23" s="54"/>
      <c r="H23" s="132"/>
      <c r="I23" s="308">
        <v>3</v>
      </c>
      <c r="J23" s="652"/>
      <c r="K23" s="475"/>
      <c r="L23" s="476"/>
    </row>
    <row r="24" spans="1:12" ht="20.25" customHeight="1">
      <c r="A24" s="54"/>
      <c r="B24" s="132"/>
      <c r="C24" s="308">
        <v>4</v>
      </c>
      <c r="D24" s="652"/>
      <c r="E24" s="475"/>
      <c r="F24" s="476"/>
      <c r="G24" s="54"/>
      <c r="H24" s="132"/>
      <c r="I24" s="308">
        <v>4</v>
      </c>
      <c r="J24" s="652"/>
      <c r="K24" s="475"/>
      <c r="L24" s="476"/>
    </row>
    <row r="25" spans="1:12" ht="20.25" customHeight="1">
      <c r="A25" s="54"/>
      <c r="B25" s="133"/>
      <c r="C25" s="308">
        <v>5</v>
      </c>
      <c r="D25" s="652"/>
      <c r="E25" s="475"/>
      <c r="F25" s="476"/>
      <c r="G25" s="54"/>
      <c r="H25" s="133"/>
      <c r="I25" s="308">
        <v>5</v>
      </c>
      <c r="J25" s="652"/>
      <c r="K25" s="475"/>
      <c r="L25" s="476"/>
    </row>
    <row r="26" spans="1:12" ht="20.25" customHeight="1" thickBot="1">
      <c r="A26" s="54"/>
      <c r="B26" s="134"/>
      <c r="C26" s="312">
        <v>6</v>
      </c>
      <c r="D26" s="653"/>
      <c r="E26" s="477"/>
      <c r="F26" s="478"/>
      <c r="G26" s="54"/>
      <c r="H26" s="134"/>
      <c r="I26" s="312">
        <v>6</v>
      </c>
      <c r="J26" s="653"/>
      <c r="K26" s="477"/>
      <c r="L26" s="478"/>
    </row>
    <row r="27" spans="1:8" ht="12.75">
      <c r="A27" s="54"/>
      <c r="B27" s="54"/>
      <c r="C27" s="54"/>
      <c r="D27" s="54"/>
      <c r="E27" s="54"/>
      <c r="F27" s="54"/>
      <c r="G27" s="54"/>
      <c r="H27" t="s">
        <v>342</v>
      </c>
    </row>
    <row r="28" spans="2:8" ht="14.25">
      <c r="B28" s="123"/>
      <c r="H28" t="s">
        <v>397</v>
      </c>
    </row>
    <row r="29" spans="8:12" ht="12.75">
      <c r="H29" s="650"/>
      <c r="I29" s="650"/>
      <c r="J29" s="650"/>
      <c r="K29" s="650"/>
      <c r="L29" s="650"/>
    </row>
    <row r="30" spans="8:12" ht="12.75">
      <c r="H30" s="650"/>
      <c r="I30" s="650"/>
      <c r="J30" s="650"/>
      <c r="K30" s="650"/>
      <c r="L30" s="650"/>
    </row>
    <row r="31" spans="8:12" ht="12.75">
      <c r="H31" s="650"/>
      <c r="I31" s="650"/>
      <c r="J31" s="650"/>
      <c r="K31" s="650"/>
      <c r="L31" s="650"/>
    </row>
    <row r="32" spans="8:12" ht="12.75">
      <c r="H32" s="650"/>
      <c r="I32" s="650"/>
      <c r="J32" s="650"/>
      <c r="K32" s="650"/>
      <c r="L32" s="650"/>
    </row>
    <row r="33" spans="8:12" ht="12.75">
      <c r="H33" s="650"/>
      <c r="I33" s="650"/>
      <c r="J33" s="650"/>
      <c r="K33" s="650"/>
      <c r="L33" s="650"/>
    </row>
    <row r="34" spans="8:12" ht="12.75">
      <c r="H34" s="650"/>
      <c r="I34" s="650"/>
      <c r="J34" s="650"/>
      <c r="K34" s="650"/>
      <c r="L34" s="650"/>
    </row>
    <row r="35" spans="8:12" ht="12.75">
      <c r="H35" s="650"/>
      <c r="I35" s="650"/>
      <c r="J35" s="650"/>
      <c r="K35" s="650"/>
      <c r="L35" s="650"/>
    </row>
    <row r="36" spans="8:12" ht="12.75">
      <c r="H36" s="650"/>
      <c r="I36" s="650"/>
      <c r="J36" s="650"/>
      <c r="K36" s="650"/>
      <c r="L36" s="650"/>
    </row>
    <row r="37" spans="8:12" ht="12.75">
      <c r="H37" s="650"/>
      <c r="I37" s="650"/>
      <c r="J37" s="650"/>
      <c r="K37" s="650"/>
      <c r="L37" s="650"/>
    </row>
  </sheetData>
  <sheetProtection sheet="1"/>
  <mergeCells count="18">
    <mergeCell ref="B13:F13"/>
    <mergeCell ref="H13:L13"/>
    <mergeCell ref="B2:L2"/>
    <mergeCell ref="B3:L3"/>
    <mergeCell ref="B4:L4"/>
    <mergeCell ref="D5:L5"/>
    <mergeCell ref="D6:L6"/>
    <mergeCell ref="D8:L8"/>
    <mergeCell ref="D9:L9"/>
    <mergeCell ref="D11:L11"/>
    <mergeCell ref="D10:L10"/>
    <mergeCell ref="B5:C5"/>
    <mergeCell ref="B9:C9"/>
    <mergeCell ref="B11:C11"/>
    <mergeCell ref="B8:C8"/>
    <mergeCell ref="B10:C10"/>
    <mergeCell ref="D7:L7"/>
    <mergeCell ref="B6:C7"/>
  </mergeCells>
  <hyperlinks>
    <hyperlink ref="B1" location="ＴＯＰ!A1" display="ＴＯＰへ"/>
  </hyperlinks>
  <printOptions/>
  <pageMargins left="0.6299212598425197" right="0.31496062992125984" top="0.7480314960629921" bottom="0.7480314960629921" header="0.31496062992125984" footer="0.31496062992125984"/>
  <pageSetup fitToHeight="1" fitToWidth="1"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Q37"/>
  <sheetViews>
    <sheetView zoomScalePageLayoutView="0" workbookViewId="0" topLeftCell="A1">
      <selection activeCell="B11" sqref="B11:C11"/>
    </sheetView>
  </sheetViews>
  <sheetFormatPr defaultColWidth="9.00390625" defaultRowHeight="13.5"/>
  <cols>
    <col min="1" max="1" width="3.875" style="0" customWidth="1"/>
    <col min="3" max="3" width="14.00390625" style="0" customWidth="1"/>
    <col min="4" max="6" width="9.875" style="0" customWidth="1"/>
  </cols>
  <sheetData>
    <row r="1" spans="1:10" ht="30" customHeight="1" thickBot="1">
      <c r="A1" s="69"/>
      <c r="B1" s="1071" t="s">
        <v>165</v>
      </c>
      <c r="C1" s="1071"/>
      <c r="D1" s="274"/>
      <c r="H1" s="797"/>
      <c r="I1" s="797"/>
      <c r="J1" s="797"/>
    </row>
    <row r="2" spans="2:10" ht="12.75">
      <c r="B2" s="4" t="s">
        <v>16</v>
      </c>
      <c r="C2" s="4"/>
      <c r="D2" s="4"/>
      <c r="E2" s="4"/>
      <c r="F2" s="4"/>
      <c r="G2" s="4"/>
      <c r="H2" s="4"/>
      <c r="I2" s="4"/>
      <c r="J2" s="4"/>
    </row>
    <row r="3" spans="2:10" ht="18.75">
      <c r="B3" s="1279" t="s">
        <v>73</v>
      </c>
      <c r="C3" s="1279"/>
      <c r="D3" s="1279"/>
      <c r="E3" s="1279"/>
      <c r="F3" s="1279"/>
      <c r="G3" s="1279"/>
      <c r="H3" s="1279"/>
      <c r="I3" s="1279"/>
      <c r="J3" s="1279"/>
    </row>
    <row r="4" spans="2:10" ht="15.75">
      <c r="B4" s="1280" t="s">
        <v>74</v>
      </c>
      <c r="C4" s="1280"/>
      <c r="D4" s="1280"/>
      <c r="E4" s="1280"/>
      <c r="F4" s="1280"/>
      <c r="G4" s="1280"/>
      <c r="H4" s="1280"/>
      <c r="I4" s="1280"/>
      <c r="J4" s="1280"/>
    </row>
    <row r="5" spans="2:10" ht="15.75">
      <c r="B5" s="1280" t="s">
        <v>93</v>
      </c>
      <c r="C5" s="1280"/>
      <c r="D5" s="1280"/>
      <c r="E5" s="1280"/>
      <c r="F5" s="1280"/>
      <c r="G5" s="1280"/>
      <c r="H5" s="1280"/>
      <c r="I5" s="1280"/>
      <c r="J5" s="1280"/>
    </row>
    <row r="6" spans="2:10" ht="15.75">
      <c r="B6" s="1280" t="s">
        <v>94</v>
      </c>
      <c r="C6" s="1280"/>
      <c r="D6" s="1280"/>
      <c r="E6" s="1280"/>
      <c r="F6" s="1280"/>
      <c r="G6" s="1280"/>
      <c r="H6" s="1280"/>
      <c r="I6" s="1280"/>
      <c r="J6" s="1280"/>
    </row>
    <row r="7" spans="2:10" ht="15.75">
      <c r="B7" s="1280" t="s">
        <v>95</v>
      </c>
      <c r="C7" s="1280"/>
      <c r="D7" s="1280"/>
      <c r="E7" s="1280"/>
      <c r="F7" s="1280"/>
      <c r="G7" s="1280"/>
      <c r="H7" s="1280"/>
      <c r="I7" s="1280"/>
      <c r="J7" s="1280"/>
    </row>
    <row r="8" ht="13.5" thickBot="1"/>
    <row r="9" spans="2:10" ht="27" customHeight="1" thickBot="1">
      <c r="B9" s="1237" t="s">
        <v>75</v>
      </c>
      <c r="C9" s="1238"/>
      <c r="D9" s="1238"/>
      <c r="E9" s="1238"/>
      <c r="F9" s="1238"/>
      <c r="G9" s="1238"/>
      <c r="H9" s="1238"/>
      <c r="I9" s="1238"/>
      <c r="J9" s="1239"/>
    </row>
    <row r="10" spans="2:10" ht="19.5" customHeight="1" thickBot="1">
      <c r="B10" s="1240" t="s">
        <v>76</v>
      </c>
      <c r="C10" s="1241"/>
      <c r="D10" s="1240" t="s">
        <v>77</v>
      </c>
      <c r="E10" s="1242"/>
      <c r="F10" s="1241"/>
      <c r="G10" s="1240" t="s">
        <v>78</v>
      </c>
      <c r="H10" s="1241"/>
      <c r="I10" s="1240" t="s">
        <v>79</v>
      </c>
      <c r="J10" s="1241"/>
    </row>
    <row r="11" spans="2:17" ht="19.5" customHeight="1">
      <c r="B11" s="1243"/>
      <c r="C11" s="1244"/>
      <c r="D11" s="1245" t="s">
        <v>80</v>
      </c>
      <c r="E11" s="1246"/>
      <c r="F11" s="1247"/>
      <c r="G11" s="1251"/>
      <c r="H11" s="1244"/>
      <c r="I11" s="1251"/>
      <c r="J11" s="1252"/>
      <c r="L11" s="226"/>
      <c r="M11" s="226"/>
      <c r="N11" s="226"/>
      <c r="O11" s="226"/>
      <c r="P11" s="226"/>
      <c r="Q11" s="226"/>
    </row>
    <row r="12" spans="2:10" ht="19.5" customHeight="1" thickBot="1">
      <c r="B12" s="1253"/>
      <c r="C12" s="1254"/>
      <c r="D12" s="1248"/>
      <c r="E12" s="1249"/>
      <c r="F12" s="1250"/>
      <c r="G12" s="1255"/>
      <c r="H12" s="1254"/>
      <c r="I12" s="1255"/>
      <c r="J12" s="1256"/>
    </row>
    <row r="13" spans="2:10" ht="19.5" customHeight="1">
      <c r="B13" s="1243"/>
      <c r="C13" s="1244"/>
      <c r="D13" s="70" t="s">
        <v>81</v>
      </c>
      <c r="E13" s="71"/>
      <c r="F13" s="71"/>
      <c r="G13" s="1251"/>
      <c r="H13" s="1244"/>
      <c r="I13" s="1251"/>
      <c r="J13" s="1252"/>
    </row>
    <row r="14" spans="2:10" ht="19.5" customHeight="1">
      <c r="B14" s="1257"/>
      <c r="C14" s="1258"/>
      <c r="D14" s="72" t="s">
        <v>82</v>
      </c>
      <c r="E14" s="73"/>
      <c r="F14" s="73"/>
      <c r="G14" s="1259"/>
      <c r="H14" s="1258"/>
      <c r="I14" s="1259"/>
      <c r="J14" s="1260"/>
    </row>
    <row r="15" spans="2:10" ht="19.5" customHeight="1">
      <c r="B15" s="1257"/>
      <c r="C15" s="1258"/>
      <c r="D15" s="72" t="s">
        <v>83</v>
      </c>
      <c r="E15" s="73"/>
      <c r="F15" s="73"/>
      <c r="G15" s="1259"/>
      <c r="H15" s="1258"/>
      <c r="I15" s="1259"/>
      <c r="J15" s="1260"/>
    </row>
    <row r="16" spans="2:10" ht="19.5" customHeight="1" thickBot="1">
      <c r="B16" s="1253"/>
      <c r="C16" s="1254"/>
      <c r="D16" s="74"/>
      <c r="E16" s="74"/>
      <c r="F16" s="74"/>
      <c r="G16" s="1255"/>
      <c r="H16" s="1254"/>
      <c r="I16" s="1255"/>
      <c r="J16" s="1256"/>
    </row>
    <row r="17" spans="2:10" ht="19.5" customHeight="1">
      <c r="B17" s="1243"/>
      <c r="C17" s="1244"/>
      <c r="D17" s="1261" t="s">
        <v>84</v>
      </c>
      <c r="E17" s="1262"/>
      <c r="F17" s="1263"/>
      <c r="G17" s="1251"/>
      <c r="H17" s="1244"/>
      <c r="I17" s="1251"/>
      <c r="J17" s="1252"/>
    </row>
    <row r="18" spans="2:10" ht="19.5" customHeight="1" thickBot="1">
      <c r="B18" s="1253"/>
      <c r="C18" s="1254"/>
      <c r="D18" s="1264" t="s">
        <v>85</v>
      </c>
      <c r="E18" s="1265"/>
      <c r="F18" s="1266"/>
      <c r="G18" s="1255"/>
      <c r="H18" s="1254"/>
      <c r="I18" s="1255"/>
      <c r="J18" s="1256"/>
    </row>
    <row r="19" spans="2:10" ht="19.5" customHeight="1">
      <c r="B19" s="1243"/>
      <c r="C19" s="1267"/>
      <c r="D19" s="1268" t="s">
        <v>86</v>
      </c>
      <c r="E19" s="1269"/>
      <c r="F19" s="1270"/>
      <c r="G19" s="1267"/>
      <c r="H19" s="1244"/>
      <c r="I19" s="1251"/>
      <c r="J19" s="1252"/>
    </row>
    <row r="20" spans="2:10" ht="19.5" customHeight="1" thickBot="1">
      <c r="B20" s="1253"/>
      <c r="C20" s="1271"/>
      <c r="D20" s="1264"/>
      <c r="E20" s="1265"/>
      <c r="F20" s="1266"/>
      <c r="G20" s="1271"/>
      <c r="H20" s="1254"/>
      <c r="I20" s="1255"/>
      <c r="J20" s="1256"/>
    </row>
    <row r="21" spans="2:10" ht="19.5" customHeight="1">
      <c r="B21" s="1243"/>
      <c r="C21" s="1267"/>
      <c r="D21" s="1268" t="s">
        <v>87</v>
      </c>
      <c r="E21" s="1269"/>
      <c r="F21" s="1270"/>
      <c r="G21" s="1267"/>
      <c r="H21" s="1244"/>
      <c r="I21" s="1251"/>
      <c r="J21" s="1252"/>
    </row>
    <row r="22" spans="2:10" ht="19.5" customHeight="1" thickBot="1">
      <c r="B22" s="1253"/>
      <c r="C22" s="1271"/>
      <c r="D22" s="1264" t="s">
        <v>88</v>
      </c>
      <c r="E22" s="1265"/>
      <c r="F22" s="1266"/>
      <c r="G22" s="1271"/>
      <c r="H22" s="1254"/>
      <c r="I22" s="1255"/>
      <c r="J22" s="1256"/>
    </row>
    <row r="23" spans="2:10" ht="19.5" customHeight="1">
      <c r="B23" s="1243"/>
      <c r="C23" s="1244"/>
      <c r="D23" s="75" t="s">
        <v>88</v>
      </c>
      <c r="E23" s="76"/>
      <c r="F23" s="77"/>
      <c r="G23" s="1251"/>
      <c r="H23" s="1244"/>
      <c r="I23" s="1251"/>
      <c r="J23" s="1252"/>
    </row>
    <row r="24" spans="2:10" ht="19.5" customHeight="1">
      <c r="B24" s="1257"/>
      <c r="C24" s="1258"/>
      <c r="D24" s="78"/>
      <c r="E24" s="79"/>
      <c r="F24" s="80"/>
      <c r="G24" s="1259"/>
      <c r="H24" s="1258"/>
      <c r="I24" s="1259"/>
      <c r="J24" s="1260"/>
    </row>
    <row r="25" spans="2:10" ht="19.5" customHeight="1">
      <c r="B25" s="1257"/>
      <c r="C25" s="1258"/>
      <c r="D25" s="78"/>
      <c r="E25" s="79"/>
      <c r="F25" s="80"/>
      <c r="G25" s="1259"/>
      <c r="H25" s="1258"/>
      <c r="I25" s="1259"/>
      <c r="J25" s="1260"/>
    </row>
    <row r="26" spans="2:10" ht="19.5" customHeight="1" thickBot="1">
      <c r="B26" s="1253"/>
      <c r="C26" s="1254"/>
      <c r="D26" s="81"/>
      <c r="E26" s="82"/>
      <c r="F26" s="83"/>
      <c r="G26" s="1255"/>
      <c r="H26" s="1254"/>
      <c r="I26" s="1255"/>
      <c r="J26" s="1256"/>
    </row>
    <row r="27" spans="2:10" ht="19.5" customHeight="1">
      <c r="B27" s="1243"/>
      <c r="C27" s="1244"/>
      <c r="D27" s="75"/>
      <c r="E27" s="76"/>
      <c r="F27" s="77"/>
      <c r="G27" s="1251"/>
      <c r="H27" s="1244"/>
      <c r="I27" s="1251"/>
      <c r="J27" s="1252"/>
    </row>
    <row r="28" spans="2:10" ht="19.5" customHeight="1">
      <c r="B28" s="1257"/>
      <c r="C28" s="1258"/>
      <c r="D28" s="78"/>
      <c r="E28" s="79"/>
      <c r="F28" s="80"/>
      <c r="G28" s="1259"/>
      <c r="H28" s="1258"/>
      <c r="I28" s="1259"/>
      <c r="J28" s="1260"/>
    </row>
    <row r="29" spans="2:10" ht="19.5" customHeight="1">
      <c r="B29" s="1257"/>
      <c r="C29" s="1258"/>
      <c r="D29" s="78"/>
      <c r="E29" s="79"/>
      <c r="F29" s="80"/>
      <c r="G29" s="1259"/>
      <c r="H29" s="1258"/>
      <c r="I29" s="1259"/>
      <c r="J29" s="1260"/>
    </row>
    <row r="30" spans="2:10" ht="19.5" customHeight="1">
      <c r="B30" s="1257"/>
      <c r="C30" s="1258"/>
      <c r="D30" s="78"/>
      <c r="E30" s="79"/>
      <c r="F30" s="80"/>
      <c r="G30" s="1259"/>
      <c r="H30" s="1258"/>
      <c r="I30" s="1259"/>
      <c r="J30" s="1260"/>
    </row>
    <row r="31" spans="2:10" ht="19.5" customHeight="1" thickBot="1">
      <c r="B31" s="1253"/>
      <c r="C31" s="1254"/>
      <c r="D31" s="81"/>
      <c r="E31" s="82"/>
      <c r="F31" s="83"/>
      <c r="G31" s="1255"/>
      <c r="H31" s="1254"/>
      <c r="I31" s="1255"/>
      <c r="J31" s="1256"/>
    </row>
    <row r="32" spans="2:10" ht="19.5" customHeight="1">
      <c r="B32" s="1243"/>
      <c r="C32" s="1244"/>
      <c r="D32" s="75"/>
      <c r="E32" s="76"/>
      <c r="F32" s="77"/>
      <c r="G32" s="1251"/>
      <c r="H32" s="1244"/>
      <c r="I32" s="1251"/>
      <c r="J32" s="1252"/>
    </row>
    <row r="33" spans="2:10" ht="19.5" customHeight="1" thickBot="1">
      <c r="B33" s="1281"/>
      <c r="C33" s="1282"/>
      <c r="D33" s="84"/>
      <c r="E33" s="85"/>
      <c r="F33" s="86"/>
      <c r="G33" s="1283"/>
      <c r="H33" s="1282"/>
      <c r="I33" s="1255"/>
      <c r="J33" s="1256"/>
    </row>
    <row r="34" spans="2:10" ht="19.5" customHeight="1">
      <c r="B34" s="1272" t="s">
        <v>89</v>
      </c>
      <c r="C34" s="1273"/>
      <c r="D34" s="1274"/>
      <c r="E34" s="1275"/>
      <c r="F34" s="1276"/>
      <c r="G34" s="87"/>
      <c r="H34" s="87"/>
      <c r="I34" s="87"/>
      <c r="J34" s="88"/>
    </row>
    <row r="35" spans="2:10" ht="19.5" customHeight="1" thickBot="1">
      <c r="B35" s="89" t="s">
        <v>90</v>
      </c>
      <c r="C35" s="90"/>
      <c r="D35" s="1277"/>
      <c r="E35" s="1277"/>
      <c r="F35" s="1277"/>
      <c r="G35" s="90"/>
      <c r="H35" s="90"/>
      <c r="I35" s="90"/>
      <c r="J35" s="91"/>
    </row>
    <row r="36" spans="2:10" ht="19.5" customHeight="1" thickBot="1">
      <c r="B36" s="1240"/>
      <c r="C36" s="1242"/>
      <c r="D36" s="1242"/>
      <c r="E36" s="1242"/>
      <c r="F36" s="1242"/>
      <c r="G36" s="1242"/>
      <c r="H36" s="1242"/>
      <c r="I36" s="1242"/>
      <c r="J36" s="1241"/>
    </row>
    <row r="37" spans="8:9" ht="12.75">
      <c r="H37" s="1278" t="s">
        <v>91</v>
      </c>
      <c r="I37" s="1278"/>
    </row>
  </sheetData>
  <sheetProtection/>
  <mergeCells count="93">
    <mergeCell ref="B36:J36"/>
    <mergeCell ref="H37:I37"/>
    <mergeCell ref="B3:J3"/>
    <mergeCell ref="B5:J5"/>
    <mergeCell ref="B4:J4"/>
    <mergeCell ref="B6:J6"/>
    <mergeCell ref="B7:J7"/>
    <mergeCell ref="B33:C33"/>
    <mergeCell ref="G33:H33"/>
    <mergeCell ref="I33:J33"/>
    <mergeCell ref="B34:C34"/>
    <mergeCell ref="D34:F34"/>
    <mergeCell ref="D35:F35"/>
    <mergeCell ref="B31:C31"/>
    <mergeCell ref="G31:H31"/>
    <mergeCell ref="I31:J31"/>
    <mergeCell ref="B32:C32"/>
    <mergeCell ref="G32:H32"/>
    <mergeCell ref="I32:J32"/>
    <mergeCell ref="B29:C29"/>
    <mergeCell ref="G29:H29"/>
    <mergeCell ref="I29:J29"/>
    <mergeCell ref="B30:C30"/>
    <mergeCell ref="G30:H30"/>
    <mergeCell ref="I30:J30"/>
    <mergeCell ref="B27:C27"/>
    <mergeCell ref="G27:H27"/>
    <mergeCell ref="I27:J27"/>
    <mergeCell ref="B28:C28"/>
    <mergeCell ref="G28:H28"/>
    <mergeCell ref="I28:J28"/>
    <mergeCell ref="B25:C25"/>
    <mergeCell ref="G25:H25"/>
    <mergeCell ref="I25:J25"/>
    <mergeCell ref="B26:C26"/>
    <mergeCell ref="G26:H26"/>
    <mergeCell ref="I26:J26"/>
    <mergeCell ref="B23:C23"/>
    <mergeCell ref="G23:H23"/>
    <mergeCell ref="I23:J23"/>
    <mergeCell ref="B24:C24"/>
    <mergeCell ref="G24:H24"/>
    <mergeCell ref="I24:J24"/>
    <mergeCell ref="B21:C21"/>
    <mergeCell ref="D21:F21"/>
    <mergeCell ref="G21:H21"/>
    <mergeCell ref="I21:J21"/>
    <mergeCell ref="B22:C22"/>
    <mergeCell ref="D22:F22"/>
    <mergeCell ref="G22:H22"/>
    <mergeCell ref="I22:J22"/>
    <mergeCell ref="B19:C19"/>
    <mergeCell ref="D19:F19"/>
    <mergeCell ref="G19:H19"/>
    <mergeCell ref="I19:J19"/>
    <mergeCell ref="B20:C20"/>
    <mergeCell ref="D20:F20"/>
    <mergeCell ref="G20:H20"/>
    <mergeCell ref="I20:J20"/>
    <mergeCell ref="B17:C17"/>
    <mergeCell ref="D17:F17"/>
    <mergeCell ref="G17:H17"/>
    <mergeCell ref="I17:J17"/>
    <mergeCell ref="B18:C18"/>
    <mergeCell ref="D18:F18"/>
    <mergeCell ref="G18:H18"/>
    <mergeCell ref="I18:J18"/>
    <mergeCell ref="B15:C15"/>
    <mergeCell ref="G15:H15"/>
    <mergeCell ref="I15:J15"/>
    <mergeCell ref="B16:C16"/>
    <mergeCell ref="G16:H16"/>
    <mergeCell ref="I16:J16"/>
    <mergeCell ref="B13:C13"/>
    <mergeCell ref="G13:H13"/>
    <mergeCell ref="I13:J13"/>
    <mergeCell ref="B14:C14"/>
    <mergeCell ref="G14:H14"/>
    <mergeCell ref="I14:J14"/>
    <mergeCell ref="B11:C11"/>
    <mergeCell ref="D11:F12"/>
    <mergeCell ref="G11:H11"/>
    <mergeCell ref="I11:J11"/>
    <mergeCell ref="B12:C12"/>
    <mergeCell ref="G12:H12"/>
    <mergeCell ref="I12:J12"/>
    <mergeCell ref="H1:J1"/>
    <mergeCell ref="B9:J9"/>
    <mergeCell ref="B10:C10"/>
    <mergeCell ref="D10:F10"/>
    <mergeCell ref="G10:H10"/>
    <mergeCell ref="I10:J10"/>
    <mergeCell ref="B1:C1"/>
  </mergeCells>
  <hyperlinks>
    <hyperlink ref="L11:Q11" location="学生役員届!Print_Area" display="学生役員申請へ（矢印をクリック）"/>
    <hyperlink ref="B1" location="ＴＯＰ!A1" display="ＴＯＰへ"/>
  </hyperlinks>
  <printOptions/>
  <pageMargins left="0.7" right="0.3" top="0.75" bottom="0.75" header="0.3" footer="0.3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N34"/>
  <sheetViews>
    <sheetView zoomScalePageLayoutView="0" workbookViewId="0" topLeftCell="A1">
      <selection activeCell="D5" sqref="D5:L5"/>
    </sheetView>
  </sheetViews>
  <sheetFormatPr defaultColWidth="9.00390625" defaultRowHeight="13.5"/>
  <cols>
    <col min="1" max="1" width="2.875" style="0" customWidth="1"/>
    <col min="2" max="2" width="4.00390625" style="0" customWidth="1"/>
    <col min="3" max="3" width="18.625" style="0" customWidth="1"/>
    <col min="4" max="7" width="8.625" style="0" customWidth="1"/>
    <col min="8" max="12" width="8.25390625" style="0" customWidth="1"/>
    <col min="13" max="14" width="9.00390625" style="513" customWidth="1"/>
  </cols>
  <sheetData>
    <row r="1" spans="2:3" ht="21" thickBot="1">
      <c r="B1" s="1284" t="s">
        <v>322</v>
      </c>
      <c r="C1" s="1284"/>
    </row>
    <row r="2" spans="2:12" ht="105" customHeight="1" thickBot="1">
      <c r="B2" s="1285" t="s">
        <v>478</v>
      </c>
      <c r="C2" s="1286"/>
      <c r="D2" s="1286"/>
      <c r="E2" s="1286"/>
      <c r="F2" s="1286"/>
      <c r="G2" s="1286"/>
      <c r="H2" s="1286"/>
      <c r="I2" s="1286"/>
      <c r="J2" s="1286"/>
      <c r="K2" s="1286"/>
      <c r="L2" s="1287"/>
    </row>
    <row r="4" spans="2:12" ht="27" customHeight="1" thickBot="1">
      <c r="B4" s="1288" t="s">
        <v>472</v>
      </c>
      <c r="C4" s="1289"/>
      <c r="D4" s="1289"/>
      <c r="E4" s="1289"/>
      <c r="F4" s="1289"/>
      <c r="G4" s="1289"/>
      <c r="H4" s="1289"/>
      <c r="I4" s="1289"/>
      <c r="J4" s="1289"/>
      <c r="K4" s="1289"/>
      <c r="L4" s="1290"/>
    </row>
    <row r="5" spans="2:14" s="1" customFormat="1" ht="19.5" customHeight="1">
      <c r="B5" s="1303" t="s">
        <v>323</v>
      </c>
      <c r="C5" s="1304"/>
      <c r="D5" s="1305"/>
      <c r="E5" s="1306"/>
      <c r="F5" s="1306"/>
      <c r="G5" s="1306"/>
      <c r="H5" s="1306"/>
      <c r="I5" s="1306"/>
      <c r="J5" s="1306"/>
      <c r="K5" s="1306"/>
      <c r="L5" s="1307"/>
      <c r="M5" s="512"/>
      <c r="N5" s="512"/>
    </row>
    <row r="6" spans="2:14" s="1" customFormat="1" ht="19.5" customHeight="1">
      <c r="B6" s="1308" t="s">
        <v>324</v>
      </c>
      <c r="C6" s="1309"/>
      <c r="D6" s="1310"/>
      <c r="E6" s="1311"/>
      <c r="F6" s="1311"/>
      <c r="G6" s="1311"/>
      <c r="H6" s="1311"/>
      <c r="I6" s="1311"/>
      <c r="J6" s="1311"/>
      <c r="K6" s="1311"/>
      <c r="L6" s="1312"/>
      <c r="M6" s="512"/>
      <c r="N6" s="512"/>
    </row>
    <row r="7" spans="2:14" s="1" customFormat="1" ht="19.5" customHeight="1" thickBot="1">
      <c r="B7" s="1313" t="s">
        <v>325</v>
      </c>
      <c r="C7" s="1314"/>
      <c r="D7" s="1315"/>
      <c r="E7" s="1316"/>
      <c r="F7" s="1316"/>
      <c r="G7" s="1316"/>
      <c r="H7" s="1316"/>
      <c r="I7" s="1316"/>
      <c r="J7" s="1316"/>
      <c r="K7" s="1316"/>
      <c r="L7" s="1317"/>
      <c r="M7" s="512"/>
      <c r="N7" s="512"/>
    </row>
    <row r="8" spans="2:14" s="1" customFormat="1" ht="19.5" customHeight="1">
      <c r="B8" s="1291">
        <v>1</v>
      </c>
      <c r="C8" s="499" t="s">
        <v>326</v>
      </c>
      <c r="D8" s="516" t="s">
        <v>327</v>
      </c>
      <c r="E8" s="517" t="s">
        <v>328</v>
      </c>
      <c r="F8" s="517" t="s">
        <v>334</v>
      </c>
      <c r="G8" s="517" t="s">
        <v>20</v>
      </c>
      <c r="H8" s="1295" t="s">
        <v>329</v>
      </c>
      <c r="I8" s="1295"/>
      <c r="J8" s="1295"/>
      <c r="K8" s="1295"/>
      <c r="L8" s="1296"/>
      <c r="M8" s="514"/>
      <c r="N8" s="514"/>
    </row>
    <row r="9" spans="2:14" s="1" customFormat="1" ht="19.5" customHeight="1">
      <c r="B9" s="1292"/>
      <c r="C9" s="501"/>
      <c r="D9" s="502"/>
      <c r="E9" s="503"/>
      <c r="F9" s="503"/>
      <c r="G9" s="503"/>
      <c r="H9" s="494" t="s">
        <v>473</v>
      </c>
      <c r="I9" s="724" t="s">
        <v>474</v>
      </c>
      <c r="J9" s="723" t="s">
        <v>475</v>
      </c>
      <c r="K9" s="495" t="s">
        <v>476</v>
      </c>
      <c r="L9" s="496" t="s">
        <v>477</v>
      </c>
      <c r="M9" s="515"/>
      <c r="N9" s="515"/>
    </row>
    <row r="10" spans="2:14" s="1" customFormat="1" ht="19.5" customHeight="1">
      <c r="B10" s="1292"/>
      <c r="C10" s="500" t="s">
        <v>330</v>
      </c>
      <c r="D10" s="1297" t="s">
        <v>296</v>
      </c>
      <c r="E10" s="1298"/>
      <c r="F10" s="1298"/>
      <c r="G10" s="1299"/>
      <c r="H10" s="504"/>
      <c r="I10" s="504"/>
      <c r="J10" s="504"/>
      <c r="K10" s="504"/>
      <c r="L10" s="505"/>
      <c r="M10" s="515"/>
      <c r="N10" s="515"/>
    </row>
    <row r="11" spans="2:12" ht="19.5" customHeight="1">
      <c r="B11" s="1293"/>
      <c r="C11" s="497"/>
      <c r="D11" s="1300" t="s">
        <v>331</v>
      </c>
      <c r="E11" s="1301"/>
      <c r="F11" s="1301"/>
      <c r="G11" s="1302"/>
      <c r="H11" s="506"/>
      <c r="I11" s="733"/>
      <c r="J11" s="506"/>
      <c r="K11" s="507"/>
      <c r="L11" s="508"/>
    </row>
    <row r="12" spans="2:12" ht="19.5" customHeight="1" thickBot="1">
      <c r="B12" s="1294"/>
      <c r="C12" s="498"/>
      <c r="D12" s="1318" t="s">
        <v>332</v>
      </c>
      <c r="E12" s="1319"/>
      <c r="F12" s="1319"/>
      <c r="G12" s="1320"/>
      <c r="H12" s="509"/>
      <c r="I12" s="509"/>
      <c r="J12" s="510"/>
      <c r="K12" s="510"/>
      <c r="L12" s="511"/>
    </row>
    <row r="13" spans="2:14" s="1" customFormat="1" ht="19.5" customHeight="1">
      <c r="B13" s="1291">
        <v>2</v>
      </c>
      <c r="C13" s="499" t="s">
        <v>326</v>
      </c>
      <c r="D13" s="516" t="s">
        <v>327</v>
      </c>
      <c r="E13" s="517" t="s">
        <v>328</v>
      </c>
      <c r="F13" s="517" t="s">
        <v>334</v>
      </c>
      <c r="G13" s="517" t="s">
        <v>20</v>
      </c>
      <c r="H13" s="1321" t="s">
        <v>329</v>
      </c>
      <c r="I13" s="1322"/>
      <c r="J13" s="1322"/>
      <c r="K13" s="1322"/>
      <c r="L13" s="1323"/>
      <c r="M13" s="514"/>
      <c r="N13" s="514"/>
    </row>
    <row r="14" spans="2:14" s="1" customFormat="1" ht="19.5" customHeight="1">
      <c r="B14" s="1292"/>
      <c r="C14" s="501"/>
      <c r="D14" s="502"/>
      <c r="E14" s="503"/>
      <c r="F14" s="503"/>
      <c r="G14" s="503"/>
      <c r="H14" s="494" t="s">
        <v>473</v>
      </c>
      <c r="I14" s="724" t="s">
        <v>474</v>
      </c>
      <c r="J14" s="723" t="s">
        <v>475</v>
      </c>
      <c r="K14" s="495" t="s">
        <v>476</v>
      </c>
      <c r="L14" s="496" t="s">
        <v>477</v>
      </c>
      <c r="M14" s="515"/>
      <c r="N14" s="515"/>
    </row>
    <row r="15" spans="2:14" s="1" customFormat="1" ht="19.5" customHeight="1">
      <c r="B15" s="1292"/>
      <c r="C15" s="500" t="s">
        <v>330</v>
      </c>
      <c r="D15" s="1297" t="s">
        <v>296</v>
      </c>
      <c r="E15" s="1298"/>
      <c r="F15" s="1298"/>
      <c r="G15" s="1299"/>
      <c r="H15" s="504"/>
      <c r="I15" s="504"/>
      <c r="J15" s="504"/>
      <c r="K15" s="504"/>
      <c r="L15" s="505"/>
      <c r="M15" s="515"/>
      <c r="N15" s="515"/>
    </row>
    <row r="16" spans="2:12" ht="19.5" customHeight="1">
      <c r="B16" s="1293"/>
      <c r="C16" s="497"/>
      <c r="D16" s="1300" t="s">
        <v>331</v>
      </c>
      <c r="E16" s="1301"/>
      <c r="F16" s="1301"/>
      <c r="G16" s="1302"/>
      <c r="H16" s="506"/>
      <c r="I16" s="733"/>
      <c r="J16" s="506"/>
      <c r="K16" s="507"/>
      <c r="L16" s="508"/>
    </row>
    <row r="17" spans="2:12" ht="19.5" customHeight="1" thickBot="1">
      <c r="B17" s="1294"/>
      <c r="C17" s="498"/>
      <c r="D17" s="1318" t="s">
        <v>332</v>
      </c>
      <c r="E17" s="1319"/>
      <c r="F17" s="1319"/>
      <c r="G17" s="1320"/>
      <c r="H17" s="509"/>
      <c r="I17" s="509"/>
      <c r="J17" s="510"/>
      <c r="K17" s="510"/>
      <c r="L17" s="511"/>
    </row>
    <row r="18" spans="2:14" s="1" customFormat="1" ht="19.5" customHeight="1">
      <c r="B18" s="1324"/>
      <c r="C18" s="499" t="s">
        <v>326</v>
      </c>
      <c r="D18" s="516" t="s">
        <v>327</v>
      </c>
      <c r="E18" s="517" t="s">
        <v>328</v>
      </c>
      <c r="F18" s="517" t="s">
        <v>334</v>
      </c>
      <c r="G18" s="517" t="s">
        <v>20</v>
      </c>
      <c r="H18" s="1295" t="s">
        <v>329</v>
      </c>
      <c r="I18" s="1295"/>
      <c r="J18" s="1295"/>
      <c r="K18" s="1295"/>
      <c r="L18" s="1296"/>
      <c r="M18" s="514"/>
      <c r="N18" s="514"/>
    </row>
    <row r="19" spans="2:14" s="1" customFormat="1" ht="19.5" customHeight="1">
      <c r="B19" s="1325"/>
      <c r="C19" s="501"/>
      <c r="D19" s="502"/>
      <c r="E19" s="503"/>
      <c r="F19" s="503"/>
      <c r="G19" s="503"/>
      <c r="H19" s="494" t="s">
        <v>473</v>
      </c>
      <c r="I19" s="724" t="s">
        <v>474</v>
      </c>
      <c r="J19" s="723" t="s">
        <v>475</v>
      </c>
      <c r="K19" s="495" t="s">
        <v>476</v>
      </c>
      <c r="L19" s="496" t="s">
        <v>477</v>
      </c>
      <c r="M19" s="515"/>
      <c r="N19" s="515"/>
    </row>
    <row r="20" spans="2:14" s="1" customFormat="1" ht="19.5" customHeight="1">
      <c r="B20" s="1325"/>
      <c r="C20" s="500" t="s">
        <v>330</v>
      </c>
      <c r="D20" s="1297" t="s">
        <v>296</v>
      </c>
      <c r="E20" s="1298"/>
      <c r="F20" s="1298"/>
      <c r="G20" s="1299"/>
      <c r="H20" s="504"/>
      <c r="I20" s="504"/>
      <c r="J20" s="504"/>
      <c r="K20" s="504"/>
      <c r="L20" s="505"/>
      <c r="M20" s="515"/>
      <c r="N20" s="515"/>
    </row>
    <row r="21" spans="2:12" ht="19.5" customHeight="1">
      <c r="B21" s="1326"/>
      <c r="C21" s="497"/>
      <c r="D21" s="1300" t="s">
        <v>331</v>
      </c>
      <c r="E21" s="1301"/>
      <c r="F21" s="1301"/>
      <c r="G21" s="1302"/>
      <c r="H21" s="506"/>
      <c r="I21" s="733"/>
      <c r="J21" s="506"/>
      <c r="K21" s="507"/>
      <c r="L21" s="508"/>
    </row>
    <row r="22" spans="2:12" ht="19.5" customHeight="1" thickBot="1">
      <c r="B22" s="1327"/>
      <c r="C22" s="498"/>
      <c r="D22" s="1318" t="s">
        <v>332</v>
      </c>
      <c r="E22" s="1319"/>
      <c r="F22" s="1319"/>
      <c r="G22" s="1320"/>
      <c r="H22" s="509"/>
      <c r="I22" s="509"/>
      <c r="J22" s="510"/>
      <c r="K22" s="510"/>
      <c r="L22" s="511"/>
    </row>
    <row r="23" spans="2:14" s="1" customFormat="1" ht="19.5" customHeight="1">
      <c r="B23" s="1324"/>
      <c r="C23" s="499" t="s">
        <v>326</v>
      </c>
      <c r="D23" s="516" t="s">
        <v>327</v>
      </c>
      <c r="E23" s="517" t="s">
        <v>328</v>
      </c>
      <c r="F23" s="517" t="s">
        <v>334</v>
      </c>
      <c r="G23" s="517" t="s">
        <v>20</v>
      </c>
      <c r="H23" s="1295" t="s">
        <v>329</v>
      </c>
      <c r="I23" s="1295"/>
      <c r="J23" s="1295"/>
      <c r="K23" s="1295"/>
      <c r="L23" s="1296"/>
      <c r="M23" s="514"/>
      <c r="N23" s="514"/>
    </row>
    <row r="24" spans="2:14" s="1" customFormat="1" ht="19.5" customHeight="1">
      <c r="B24" s="1325"/>
      <c r="C24" s="501"/>
      <c r="D24" s="502"/>
      <c r="E24" s="503"/>
      <c r="F24" s="503"/>
      <c r="G24" s="503"/>
      <c r="H24" s="494" t="s">
        <v>473</v>
      </c>
      <c r="I24" s="724" t="s">
        <v>474</v>
      </c>
      <c r="J24" s="723" t="s">
        <v>475</v>
      </c>
      <c r="K24" s="495" t="s">
        <v>476</v>
      </c>
      <c r="L24" s="496" t="s">
        <v>477</v>
      </c>
      <c r="M24" s="515"/>
      <c r="N24" s="515"/>
    </row>
    <row r="25" spans="2:14" s="1" customFormat="1" ht="19.5" customHeight="1">
      <c r="B25" s="1325"/>
      <c r="C25" s="500" t="s">
        <v>330</v>
      </c>
      <c r="D25" s="1297" t="s">
        <v>296</v>
      </c>
      <c r="E25" s="1298"/>
      <c r="F25" s="1298"/>
      <c r="G25" s="1299"/>
      <c r="H25" s="504"/>
      <c r="I25" s="504"/>
      <c r="J25" s="504"/>
      <c r="K25" s="504"/>
      <c r="L25" s="505"/>
      <c r="M25" s="515"/>
      <c r="N25" s="515"/>
    </row>
    <row r="26" spans="2:12" ht="19.5" customHeight="1">
      <c r="B26" s="1326"/>
      <c r="C26" s="497"/>
      <c r="D26" s="1300" t="s">
        <v>331</v>
      </c>
      <c r="E26" s="1301"/>
      <c r="F26" s="1301"/>
      <c r="G26" s="1302"/>
      <c r="H26" s="506"/>
      <c r="I26" s="733"/>
      <c r="J26" s="506"/>
      <c r="K26" s="507"/>
      <c r="L26" s="508"/>
    </row>
    <row r="27" spans="2:12" ht="19.5" customHeight="1" thickBot="1">
      <c r="B27" s="1327"/>
      <c r="C27" s="498"/>
      <c r="D27" s="1318" t="s">
        <v>332</v>
      </c>
      <c r="E27" s="1319"/>
      <c r="F27" s="1319"/>
      <c r="G27" s="1320"/>
      <c r="H27" s="509"/>
      <c r="I27" s="509"/>
      <c r="J27" s="510"/>
      <c r="K27" s="510"/>
      <c r="L27" s="511"/>
    </row>
    <row r="28" spans="2:14" s="1" customFormat="1" ht="19.5" customHeight="1">
      <c r="B28" s="1324"/>
      <c r="C28" s="499" t="s">
        <v>326</v>
      </c>
      <c r="D28" s="516" t="s">
        <v>327</v>
      </c>
      <c r="E28" s="517" t="s">
        <v>328</v>
      </c>
      <c r="F28" s="517" t="s">
        <v>334</v>
      </c>
      <c r="G28" s="517" t="s">
        <v>20</v>
      </c>
      <c r="H28" s="1295" t="s">
        <v>329</v>
      </c>
      <c r="I28" s="1295"/>
      <c r="J28" s="1295"/>
      <c r="K28" s="1295"/>
      <c r="L28" s="1296"/>
      <c r="M28" s="514"/>
      <c r="N28" s="514"/>
    </row>
    <row r="29" spans="2:14" s="1" customFormat="1" ht="19.5" customHeight="1">
      <c r="B29" s="1325"/>
      <c r="C29" s="501"/>
      <c r="D29" s="502"/>
      <c r="E29" s="503"/>
      <c r="F29" s="503"/>
      <c r="G29" s="503"/>
      <c r="H29" s="494" t="s">
        <v>473</v>
      </c>
      <c r="I29" s="724" t="s">
        <v>474</v>
      </c>
      <c r="J29" s="723" t="s">
        <v>475</v>
      </c>
      <c r="K29" s="495" t="s">
        <v>476</v>
      </c>
      <c r="L29" s="496" t="s">
        <v>477</v>
      </c>
      <c r="M29" s="515"/>
      <c r="N29" s="515"/>
    </row>
    <row r="30" spans="2:14" s="1" customFormat="1" ht="19.5" customHeight="1">
      <c r="B30" s="1325"/>
      <c r="C30" s="500" t="s">
        <v>330</v>
      </c>
      <c r="D30" s="1297" t="s">
        <v>296</v>
      </c>
      <c r="E30" s="1298"/>
      <c r="F30" s="1298"/>
      <c r="G30" s="1299"/>
      <c r="H30" s="504"/>
      <c r="I30" s="504"/>
      <c r="J30" s="504"/>
      <c r="K30" s="504"/>
      <c r="L30" s="505"/>
      <c r="M30" s="515"/>
      <c r="N30" s="515"/>
    </row>
    <row r="31" spans="2:12" ht="19.5" customHeight="1">
      <c r="B31" s="1326"/>
      <c r="C31" s="497"/>
      <c r="D31" s="1300" t="s">
        <v>331</v>
      </c>
      <c r="E31" s="1301"/>
      <c r="F31" s="1301"/>
      <c r="G31" s="1302"/>
      <c r="H31" s="506"/>
      <c r="I31" s="733"/>
      <c r="J31" s="506"/>
      <c r="K31" s="507"/>
      <c r="L31" s="508"/>
    </row>
    <row r="32" spans="2:12" ht="19.5" customHeight="1" thickBot="1">
      <c r="B32" s="1327"/>
      <c r="C32" s="498"/>
      <c r="D32" s="1318" t="s">
        <v>332</v>
      </c>
      <c r="E32" s="1319"/>
      <c r="F32" s="1319"/>
      <c r="G32" s="1320"/>
      <c r="H32" s="509"/>
      <c r="I32" s="509"/>
      <c r="J32" s="510"/>
      <c r="K32" s="510"/>
      <c r="L32" s="511"/>
    </row>
    <row r="33" spans="2:12" ht="18" customHeight="1">
      <c r="B33" s="1331" t="s">
        <v>333</v>
      </c>
      <c r="C33" s="1331"/>
      <c r="D33" s="1332"/>
      <c r="E33" s="1332"/>
      <c r="F33" s="1332"/>
      <c r="G33" s="1332"/>
      <c r="H33" s="1332"/>
      <c r="I33" s="1332"/>
      <c r="J33" s="1332"/>
      <c r="K33" s="1332"/>
      <c r="L33" s="1332"/>
    </row>
    <row r="34" spans="2:12" ht="45" customHeight="1">
      <c r="B34" s="1328"/>
      <c r="C34" s="1329"/>
      <c r="D34" s="1329"/>
      <c r="E34" s="1329"/>
      <c r="F34" s="1329"/>
      <c r="G34" s="1329"/>
      <c r="H34" s="1329"/>
      <c r="I34" s="1329"/>
      <c r="J34" s="1329"/>
      <c r="K34" s="1329"/>
      <c r="L34" s="1330"/>
    </row>
  </sheetData>
  <sheetProtection sheet="1"/>
  <mergeCells count="37">
    <mergeCell ref="B34:L34"/>
    <mergeCell ref="B28:B32"/>
    <mergeCell ref="H28:L28"/>
    <mergeCell ref="D30:G30"/>
    <mergeCell ref="D31:G31"/>
    <mergeCell ref="D32:G32"/>
    <mergeCell ref="B33:C33"/>
    <mergeCell ref="D33:L33"/>
    <mergeCell ref="B18:B22"/>
    <mergeCell ref="H18:L18"/>
    <mergeCell ref="D20:G20"/>
    <mergeCell ref="D21:G21"/>
    <mergeCell ref="D22:G22"/>
    <mergeCell ref="B23:B27"/>
    <mergeCell ref="H23:L23"/>
    <mergeCell ref="D25:G25"/>
    <mergeCell ref="D26:G26"/>
    <mergeCell ref="D27:G27"/>
    <mergeCell ref="D6:L6"/>
    <mergeCell ref="B7:C7"/>
    <mergeCell ref="D7:L7"/>
    <mergeCell ref="D12:G12"/>
    <mergeCell ref="B13:B17"/>
    <mergeCell ref="H13:L13"/>
    <mergeCell ref="D15:G15"/>
    <mergeCell ref="D16:G16"/>
    <mergeCell ref="D17:G17"/>
    <mergeCell ref="B1:C1"/>
    <mergeCell ref="B2:L2"/>
    <mergeCell ref="B4:L4"/>
    <mergeCell ref="B8:B12"/>
    <mergeCell ref="H8:L8"/>
    <mergeCell ref="D10:G10"/>
    <mergeCell ref="D11:G11"/>
    <mergeCell ref="B5:C5"/>
    <mergeCell ref="D5:L5"/>
    <mergeCell ref="B6:C6"/>
  </mergeCells>
  <dataValidations count="2">
    <dataValidation type="list" allowBlank="1" showInputMessage="1" showErrorMessage="1" sqref="E9 E24 E14 E19 E29">
      <formula1>"男,女,-"</formula1>
    </dataValidation>
    <dataValidation type="list" allowBlank="1" showInputMessage="1" showErrorMessage="1" sqref="F9:G9 F24:G24 F14:G14 F19:G19 F29:G29">
      <formula1>"総務,アルペン,クロス,ジャンプ,なし"</formula1>
    </dataValidation>
  </dataValidations>
  <hyperlinks>
    <hyperlink ref="B1" location="ＴＯＰ!A1" display="ＴＯＰへ"/>
  </hyperlinks>
  <printOptions/>
  <pageMargins left="0.2755905511811024" right="0.2755905511811024" top="0.984251968503937" bottom="0.984251968503937" header="0.5118110236220472" footer="0.5118110236220472"/>
  <pageSetup fitToHeight="1" fitToWidth="1" orientation="portrait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W54"/>
  <sheetViews>
    <sheetView zoomScalePageLayoutView="0" workbookViewId="0" topLeftCell="A1">
      <selection activeCell="H10" sqref="H10:L10"/>
    </sheetView>
  </sheetViews>
  <sheetFormatPr defaultColWidth="9.00390625" defaultRowHeight="13.5"/>
  <cols>
    <col min="1" max="1" width="2.875" style="0" customWidth="1"/>
    <col min="2" max="2" width="3.875" style="0" customWidth="1"/>
    <col min="3" max="3" width="25.625" style="0" customWidth="1"/>
    <col min="4" max="4" width="5.75390625" style="0" customWidth="1"/>
    <col min="5" max="5" width="6.75390625" style="0" customWidth="1"/>
    <col min="7" max="7" width="10.00390625" style="0" customWidth="1"/>
    <col min="8" max="9" width="3.50390625" style="0" customWidth="1"/>
    <col min="12" max="12" width="5.25390625" style="0" customWidth="1"/>
  </cols>
  <sheetData>
    <row r="1" spans="2:12" ht="24">
      <c r="B1" s="793" t="s">
        <v>54</v>
      </c>
      <c r="C1" s="793"/>
      <c r="E1" s="787"/>
      <c r="F1" s="787"/>
      <c r="I1" s="797"/>
      <c r="J1" s="797"/>
      <c r="K1" s="797"/>
      <c r="L1" s="797"/>
    </row>
    <row r="2" spans="2:12" ht="18.75">
      <c r="B2" s="7"/>
      <c r="C2" s="794"/>
      <c r="D2" s="794"/>
      <c r="E2" s="794"/>
      <c r="F2" s="794"/>
      <c r="G2" s="794"/>
      <c r="H2" s="5"/>
      <c r="I2" s="5"/>
      <c r="J2" s="5"/>
      <c r="K2" s="4"/>
      <c r="L2" s="8"/>
    </row>
    <row r="3" spans="2:12" ht="13.5">
      <c r="B3" s="7"/>
      <c r="C3" s="788" t="s">
        <v>50</v>
      </c>
      <c r="D3" s="788"/>
      <c r="E3" s="788"/>
      <c r="F3" s="788"/>
      <c r="G3" s="788"/>
      <c r="H3" s="788"/>
      <c r="I3" s="788"/>
      <c r="J3" s="788"/>
      <c r="K3" s="788"/>
      <c r="L3" s="8"/>
    </row>
    <row r="4" spans="2:12" ht="13.5">
      <c r="B4" s="7"/>
      <c r="C4" s="788" t="s">
        <v>319</v>
      </c>
      <c r="D4" s="788"/>
      <c r="E4" s="788"/>
      <c r="F4" s="788"/>
      <c r="G4" s="788"/>
      <c r="H4" s="788"/>
      <c r="I4" s="788"/>
      <c r="J4" s="788"/>
      <c r="K4" s="788"/>
      <c r="L4" s="8"/>
    </row>
    <row r="5" spans="2:12" ht="13.5">
      <c r="B5" s="7"/>
      <c r="C5" s="806" t="s">
        <v>42</v>
      </c>
      <c r="D5" s="806"/>
      <c r="E5" s="806"/>
      <c r="F5" s="806"/>
      <c r="G5" s="806"/>
      <c r="H5" s="806"/>
      <c r="I5" s="806"/>
      <c r="J5" s="806"/>
      <c r="K5" s="806"/>
      <c r="L5" s="8"/>
    </row>
    <row r="6" spans="2:12" ht="14.25">
      <c r="B6" s="7"/>
      <c r="C6" s="789" t="s">
        <v>51</v>
      </c>
      <c r="D6" s="789"/>
      <c r="E6" s="789"/>
      <c r="F6" s="789"/>
      <c r="G6" s="789"/>
      <c r="H6" s="789"/>
      <c r="I6" s="789"/>
      <c r="J6" s="789"/>
      <c r="K6" s="789"/>
      <c r="L6" s="8"/>
    </row>
    <row r="7" spans="2:12" ht="14.25">
      <c r="B7" s="7"/>
      <c r="C7" s="789" t="s">
        <v>52</v>
      </c>
      <c r="D7" s="789"/>
      <c r="E7" s="789"/>
      <c r="F7" s="789"/>
      <c r="G7" s="789"/>
      <c r="H7" s="789"/>
      <c r="I7" s="789"/>
      <c r="J7" s="789"/>
      <c r="K7" s="789"/>
      <c r="L7" s="9"/>
    </row>
    <row r="8" spans="2:12" ht="13.5">
      <c r="B8" s="7"/>
      <c r="C8" s="824" t="s">
        <v>0</v>
      </c>
      <c r="D8" s="824"/>
      <c r="E8" s="824"/>
      <c r="F8" s="824"/>
      <c r="G8" s="824"/>
      <c r="H8" s="824"/>
      <c r="I8" s="824"/>
      <c r="J8" s="824"/>
      <c r="K8" s="824"/>
      <c r="L8" s="9"/>
    </row>
    <row r="9" spans="2:11" ht="14.25" thickBot="1">
      <c r="B9" s="1"/>
      <c r="K9" s="10"/>
    </row>
    <row r="10" spans="2:12" ht="18.75" customHeight="1" thickBot="1">
      <c r="B10" s="42"/>
      <c r="C10" s="43" t="s">
        <v>43</v>
      </c>
      <c r="D10" s="11"/>
      <c r="G10" s="13" t="s">
        <v>23</v>
      </c>
      <c r="H10" s="838"/>
      <c r="I10" s="839"/>
      <c r="J10" s="839"/>
      <c r="K10" s="839"/>
      <c r="L10" s="840"/>
    </row>
    <row r="11" spans="2:12" ht="18.75" customHeight="1" thickBot="1" thickTop="1">
      <c r="B11" s="1"/>
      <c r="C11" s="12"/>
      <c r="D11" s="12"/>
      <c r="G11" s="12"/>
      <c r="H11" s="12"/>
      <c r="I11" s="14"/>
      <c r="J11" s="14"/>
      <c r="K11" s="14"/>
      <c r="L11" s="14"/>
    </row>
    <row r="12" spans="2:12" ht="18.75" customHeight="1" thickBot="1">
      <c r="B12" s="766" t="s">
        <v>402</v>
      </c>
      <c r="C12" s="766"/>
      <c r="D12" s="767"/>
      <c r="E12" s="832" t="s">
        <v>244</v>
      </c>
      <c r="F12" s="833"/>
      <c r="G12" s="834"/>
      <c r="H12" s="835"/>
      <c r="I12" s="830" t="s">
        <v>243</v>
      </c>
      <c r="J12" s="831"/>
      <c r="K12" s="841"/>
      <c r="L12" s="842"/>
    </row>
    <row r="13" spans="2:12" ht="18.75" customHeight="1">
      <c r="B13" s="1"/>
      <c r="C13" s="776" t="s">
        <v>44</v>
      </c>
      <c r="E13" s="825" t="s">
        <v>33</v>
      </c>
      <c r="F13" s="826"/>
      <c r="G13" s="798"/>
      <c r="H13" s="798"/>
      <c r="I13" s="798"/>
      <c r="J13" s="798"/>
      <c r="K13" s="798"/>
      <c r="L13" s="799"/>
    </row>
    <row r="14" spans="2:12" ht="18.75" customHeight="1" thickBot="1">
      <c r="B14" s="1"/>
      <c r="C14" s="777"/>
      <c r="E14" s="790" t="s">
        <v>172</v>
      </c>
      <c r="F14" s="791"/>
      <c r="G14" s="854"/>
      <c r="H14" s="855"/>
      <c r="I14" s="855"/>
      <c r="J14" s="855"/>
      <c r="K14" s="855"/>
      <c r="L14" s="856"/>
    </row>
    <row r="15" spans="2:12" ht="18.75" customHeight="1">
      <c r="B15" s="1"/>
      <c r="E15" s="790" t="s">
        <v>22</v>
      </c>
      <c r="F15" s="791"/>
      <c r="G15" s="863"/>
      <c r="H15" s="864"/>
      <c r="I15" s="864"/>
      <c r="J15" s="864"/>
      <c r="K15" s="864"/>
      <c r="L15" s="865"/>
    </row>
    <row r="16" spans="2:12" ht="18.75" customHeight="1" thickBot="1">
      <c r="B16" s="1"/>
      <c r="E16" s="836" t="s">
        <v>72</v>
      </c>
      <c r="F16" s="837"/>
      <c r="G16" s="857"/>
      <c r="H16" s="858"/>
      <c r="I16" s="858"/>
      <c r="J16" s="858"/>
      <c r="K16" s="858"/>
      <c r="L16" s="859"/>
    </row>
    <row r="17" spans="2:12" ht="18.75" customHeight="1">
      <c r="B17" s="1"/>
      <c r="C17" t="s">
        <v>335</v>
      </c>
      <c r="E17" s="827" t="s">
        <v>47</v>
      </c>
      <c r="F17" s="828"/>
      <c r="G17" s="828"/>
      <c r="H17" s="828"/>
      <c r="I17" s="828"/>
      <c r="J17" s="828"/>
      <c r="K17" s="828"/>
      <c r="L17" s="829"/>
    </row>
    <row r="18" spans="2:12" ht="18.75" customHeight="1" thickBot="1">
      <c r="B18" s="1"/>
      <c r="C18" t="s">
        <v>336</v>
      </c>
      <c r="E18" s="860" t="s">
        <v>49</v>
      </c>
      <c r="F18" s="861"/>
      <c r="G18" s="861"/>
      <c r="H18" s="862"/>
      <c r="I18" s="891">
        <f>G51</f>
        <v>0</v>
      </c>
      <c r="J18" s="891"/>
      <c r="K18" s="891"/>
      <c r="L18" s="892"/>
    </row>
    <row r="19" spans="2:12" ht="18.75" customHeight="1" thickBot="1">
      <c r="B19" s="1"/>
      <c r="C19" s="190" t="s">
        <v>166</v>
      </c>
      <c r="E19" s="883" t="s">
        <v>48</v>
      </c>
      <c r="F19" s="884"/>
      <c r="G19" s="884"/>
      <c r="H19" s="885"/>
      <c r="I19" s="888"/>
      <c r="J19" s="889"/>
      <c r="K19" s="889"/>
      <c r="L19" s="890"/>
    </row>
    <row r="20" spans="2:12" ht="18" thickBot="1">
      <c r="B20" s="1"/>
      <c r="C20" s="41" t="s">
        <v>46</v>
      </c>
      <c r="D20" s="3"/>
      <c r="E20" s="869"/>
      <c r="F20" s="869"/>
      <c r="G20" s="15"/>
      <c r="H20" s="15"/>
      <c r="I20" s="895"/>
      <c r="J20" s="895"/>
      <c r="K20" s="895"/>
      <c r="L20" s="895"/>
    </row>
    <row r="21" spans="2:12" ht="13.5">
      <c r="B21" s="16"/>
      <c r="C21" s="800" t="s">
        <v>37</v>
      </c>
      <c r="D21" s="801"/>
      <c r="E21" s="17" t="s">
        <v>36</v>
      </c>
      <c r="F21" s="17" t="s">
        <v>38</v>
      </c>
      <c r="G21" s="18" t="s">
        <v>39</v>
      </c>
      <c r="H21" s="893"/>
      <c r="I21" s="894"/>
      <c r="J21" s="18"/>
      <c r="K21" s="6"/>
      <c r="L21" s="804" t="s">
        <v>53</v>
      </c>
    </row>
    <row r="22" spans="2:14" ht="14.25" thickBot="1">
      <c r="B22" s="68"/>
      <c r="C22" s="802"/>
      <c r="D22" s="803"/>
      <c r="E22" s="114" t="s">
        <v>41</v>
      </c>
      <c r="F22" s="115"/>
      <c r="G22" s="116" t="s">
        <v>40</v>
      </c>
      <c r="H22" s="886"/>
      <c r="I22" s="887"/>
      <c r="J22" s="117" t="s">
        <v>40</v>
      </c>
      <c r="K22" s="117" t="s">
        <v>40</v>
      </c>
      <c r="L22" s="805"/>
      <c r="N22" s="118" t="s">
        <v>398</v>
      </c>
    </row>
    <row r="23" spans="2:12" ht="15" customHeight="1">
      <c r="B23" s="881" t="s">
        <v>198</v>
      </c>
      <c r="C23" s="795" t="s">
        <v>204</v>
      </c>
      <c r="D23" s="880"/>
      <c r="E23" s="281">
        <f>IF('アルペン参加申込書'!H42&gt;6,6,'アルペン参加申込書'!H42)</f>
        <v>0</v>
      </c>
      <c r="F23" s="109">
        <v>4000</v>
      </c>
      <c r="G23" s="110">
        <f>E23*F23</f>
        <v>0</v>
      </c>
      <c r="H23" s="782"/>
      <c r="I23" s="783"/>
      <c r="J23" s="111"/>
      <c r="K23" s="112"/>
      <c r="L23" s="113"/>
    </row>
    <row r="24" spans="2:12" ht="15" customHeight="1">
      <c r="B24" s="881"/>
      <c r="C24" s="769" t="s">
        <v>205</v>
      </c>
      <c r="D24" s="770"/>
      <c r="E24" s="281">
        <f>IF('アルペン参加申込書'!I42&gt;6,6,'アルペン参加申込書'!I42)</f>
        <v>0</v>
      </c>
      <c r="F24" s="108">
        <v>4000</v>
      </c>
      <c r="G24" s="28">
        <f>E24*F24</f>
        <v>0</v>
      </c>
      <c r="H24" s="782"/>
      <c r="I24" s="783"/>
      <c r="J24" s="29"/>
      <c r="K24" s="30"/>
      <c r="L24" s="31"/>
    </row>
    <row r="25" spans="2:14" ht="15" customHeight="1">
      <c r="B25" s="881"/>
      <c r="C25" s="775" t="s">
        <v>206</v>
      </c>
      <c r="D25" s="770"/>
      <c r="E25" s="281">
        <f>IF('アルペン参加申込書'!U42&gt;6,6,'アルペン参加申込書'!U42)</f>
        <v>0</v>
      </c>
      <c r="F25" s="108">
        <v>4000</v>
      </c>
      <c r="G25" s="28">
        <f>E25*F25</f>
        <v>0</v>
      </c>
      <c r="H25" s="782"/>
      <c r="I25" s="783"/>
      <c r="J25" s="29"/>
      <c r="K25" s="30"/>
      <c r="L25" s="31"/>
      <c r="N25" s="118" t="s">
        <v>214</v>
      </c>
    </row>
    <row r="26" spans="2:14" ht="15" customHeight="1" thickBot="1">
      <c r="B26" s="882"/>
      <c r="C26" s="769" t="s">
        <v>207</v>
      </c>
      <c r="D26" s="775"/>
      <c r="E26" s="281">
        <f>IF('アルペン参加申込書'!V42&gt;6,6,'アルペン参加申込書'!V42)</f>
        <v>0</v>
      </c>
      <c r="F26" s="28">
        <v>4000</v>
      </c>
      <c r="G26" s="28">
        <f>E26*F26</f>
        <v>0</v>
      </c>
      <c r="H26" s="782"/>
      <c r="I26" s="783"/>
      <c r="J26" s="29"/>
      <c r="K26" s="30"/>
      <c r="L26" s="31"/>
      <c r="N26" s="118" t="s">
        <v>375</v>
      </c>
    </row>
    <row r="27" spans="2:14" ht="15" customHeight="1" thickBot="1">
      <c r="B27" s="821" t="s">
        <v>220</v>
      </c>
      <c r="C27" s="822"/>
      <c r="D27" s="823"/>
      <c r="E27" s="246">
        <f>SUM(E23:E26)</f>
        <v>0</v>
      </c>
      <c r="F27" s="46"/>
      <c r="G27" s="46">
        <f>SUM(G23:G26)</f>
        <v>0</v>
      </c>
      <c r="H27" s="815"/>
      <c r="I27" s="816"/>
      <c r="J27" s="47"/>
      <c r="K27" s="48"/>
      <c r="L27" s="49"/>
      <c r="N27" s="118" t="s">
        <v>115</v>
      </c>
    </row>
    <row r="28" spans="2:14" ht="15" customHeight="1">
      <c r="B28" s="817" t="s">
        <v>199</v>
      </c>
      <c r="C28" s="795" t="s">
        <v>245</v>
      </c>
      <c r="D28" s="796"/>
      <c r="E28" s="282">
        <f>'アルペン参加申込書'!J42</f>
        <v>0</v>
      </c>
      <c r="F28" s="110">
        <v>4000</v>
      </c>
      <c r="G28" s="110">
        <f>E28*F28</f>
        <v>0</v>
      </c>
      <c r="H28" s="782"/>
      <c r="I28" s="783"/>
      <c r="J28" s="111"/>
      <c r="K28" s="112"/>
      <c r="L28" s="113"/>
      <c r="N28" s="118" t="s">
        <v>114</v>
      </c>
    </row>
    <row r="29" spans="2:12" ht="15" customHeight="1">
      <c r="B29" s="817"/>
      <c r="C29" s="769" t="s">
        <v>246</v>
      </c>
      <c r="D29" s="775"/>
      <c r="E29" s="282">
        <f>'アルペン参加申込書'!K42</f>
        <v>0</v>
      </c>
      <c r="F29" s="28">
        <v>4000</v>
      </c>
      <c r="G29" s="28">
        <f>E29*F29</f>
        <v>0</v>
      </c>
      <c r="H29" s="782"/>
      <c r="I29" s="783"/>
      <c r="J29" s="29"/>
      <c r="K29" s="30"/>
      <c r="L29" s="31"/>
    </row>
    <row r="30" spans="2:14" ht="15" customHeight="1">
      <c r="B30" s="817"/>
      <c r="C30" s="775" t="s">
        <v>247</v>
      </c>
      <c r="D30" s="775"/>
      <c r="E30" s="282">
        <f>'アルペン参加申込書'!W42</f>
        <v>0</v>
      </c>
      <c r="F30" s="28">
        <v>4000</v>
      </c>
      <c r="G30" s="28">
        <f>E30*F30</f>
        <v>0</v>
      </c>
      <c r="H30" s="782"/>
      <c r="I30" s="783"/>
      <c r="J30" s="29"/>
      <c r="K30" s="30"/>
      <c r="L30" s="31"/>
      <c r="N30" s="118" t="s">
        <v>116</v>
      </c>
    </row>
    <row r="31" spans="2:12" ht="15" customHeight="1" thickBot="1">
      <c r="B31" s="817"/>
      <c r="C31" s="769" t="s">
        <v>248</v>
      </c>
      <c r="D31" s="775"/>
      <c r="E31" s="282">
        <f>'アルペン参加申込書'!X42</f>
        <v>0</v>
      </c>
      <c r="F31" s="28">
        <v>4000</v>
      </c>
      <c r="G31" s="28">
        <f>E31*F31</f>
        <v>0</v>
      </c>
      <c r="H31" s="782"/>
      <c r="I31" s="783"/>
      <c r="J31" s="29"/>
      <c r="K31" s="30"/>
      <c r="L31" s="31"/>
    </row>
    <row r="32" spans="2:12" ht="15" customHeight="1" thickBot="1">
      <c r="B32" s="807" t="s">
        <v>219</v>
      </c>
      <c r="C32" s="808"/>
      <c r="D32" s="809"/>
      <c r="E32" s="247">
        <f>SUM(E28:E31)</f>
        <v>0</v>
      </c>
      <c r="F32" s="60"/>
      <c r="G32" s="60">
        <f>SUM(G28:G31)</f>
        <v>0</v>
      </c>
      <c r="H32" s="810"/>
      <c r="I32" s="811"/>
      <c r="J32" s="61"/>
      <c r="K32" s="62"/>
      <c r="L32" s="63"/>
    </row>
    <row r="33" spans="2:12" ht="15" customHeight="1">
      <c r="B33" s="818" t="s">
        <v>69</v>
      </c>
      <c r="C33" s="878" t="s">
        <v>479</v>
      </c>
      <c r="D33" s="879"/>
      <c r="E33" s="283">
        <f>IF('ノルディック参加申込書'!H37&gt;6,6,'ノルディック参加申込書'!H37)</f>
        <v>0</v>
      </c>
      <c r="F33" s="19">
        <v>4000</v>
      </c>
      <c r="G33" s="19">
        <f aca="true" t="shared" si="0" ref="G33:G43">E33*F33</f>
        <v>0</v>
      </c>
      <c r="H33" s="810"/>
      <c r="I33" s="811"/>
      <c r="J33" s="20"/>
      <c r="K33" s="21"/>
      <c r="L33" s="22"/>
    </row>
    <row r="34" spans="2:12" ht="15" customHeight="1">
      <c r="B34" s="819"/>
      <c r="C34" s="784" t="s">
        <v>480</v>
      </c>
      <c r="D34" s="775"/>
      <c r="E34" s="282">
        <f>IF('ノルディック参加申込書'!I37&gt;6,6,'ノルディック参加申込書'!I37)</f>
        <v>0</v>
      </c>
      <c r="F34" s="28">
        <v>4000</v>
      </c>
      <c r="G34" s="28">
        <f t="shared" si="0"/>
        <v>0</v>
      </c>
      <c r="H34" s="782"/>
      <c r="I34" s="783"/>
      <c r="J34" s="29"/>
      <c r="K34" s="30"/>
      <c r="L34" s="31"/>
    </row>
    <row r="35" spans="2:14" ht="15" customHeight="1">
      <c r="B35" s="819"/>
      <c r="C35" s="814" t="s">
        <v>483</v>
      </c>
      <c r="D35" s="784"/>
      <c r="E35" s="282">
        <f>'ノルディック参加申込書'!J37</f>
        <v>0</v>
      </c>
      <c r="F35" s="28">
        <v>4000</v>
      </c>
      <c r="G35" s="28">
        <f t="shared" si="0"/>
        <v>0</v>
      </c>
      <c r="H35" s="782"/>
      <c r="I35" s="783"/>
      <c r="J35" s="29"/>
      <c r="K35" s="30"/>
      <c r="L35" s="31"/>
      <c r="N35" s="104" t="s">
        <v>112</v>
      </c>
    </row>
    <row r="36" spans="2:14" ht="15" customHeight="1">
      <c r="B36" s="819"/>
      <c r="C36" s="784" t="s">
        <v>481</v>
      </c>
      <c r="D36" s="775"/>
      <c r="E36" s="282">
        <f>IF('ノルディック参加申込書'!U37&gt;6,6,'ノルディック参加申込書'!U37)</f>
        <v>0</v>
      </c>
      <c r="F36" s="28">
        <v>4000</v>
      </c>
      <c r="G36" s="28">
        <f t="shared" si="0"/>
        <v>0</v>
      </c>
      <c r="H36" s="782"/>
      <c r="I36" s="783"/>
      <c r="J36" s="29"/>
      <c r="K36" s="30"/>
      <c r="L36" s="31"/>
      <c r="N36" s="104" t="s">
        <v>110</v>
      </c>
    </row>
    <row r="37" spans="2:14" ht="15" customHeight="1">
      <c r="B37" s="819"/>
      <c r="C37" s="784" t="s">
        <v>482</v>
      </c>
      <c r="D37" s="775"/>
      <c r="E37" s="282">
        <f>IF('ノルディック参加申込書'!V37&gt;6,6,'ノルディック参加申込書'!V37)</f>
        <v>0</v>
      </c>
      <c r="F37" s="28">
        <v>4000</v>
      </c>
      <c r="G37" s="28">
        <f t="shared" si="0"/>
        <v>0</v>
      </c>
      <c r="H37" s="782"/>
      <c r="I37" s="783"/>
      <c r="J37" s="29"/>
      <c r="K37" s="30"/>
      <c r="L37" s="31"/>
      <c r="N37" s="104" t="s">
        <v>113</v>
      </c>
    </row>
    <row r="38" spans="2:14" ht="15" customHeight="1">
      <c r="B38" s="819"/>
      <c r="C38" s="814" t="s">
        <v>484</v>
      </c>
      <c r="D38" s="784"/>
      <c r="E38" s="282">
        <f>'ノルディック参加申込書'!W37</f>
        <v>0</v>
      </c>
      <c r="F38" s="28">
        <v>4000</v>
      </c>
      <c r="G38" s="28">
        <f t="shared" si="0"/>
        <v>0</v>
      </c>
      <c r="H38" s="782"/>
      <c r="I38" s="783"/>
      <c r="J38" s="29"/>
      <c r="K38" s="30"/>
      <c r="L38" s="31"/>
      <c r="N38" s="104" t="s">
        <v>109</v>
      </c>
    </row>
    <row r="39" spans="2:14" ht="15" customHeight="1">
      <c r="B39" s="819"/>
      <c r="C39" s="784" t="s">
        <v>289</v>
      </c>
      <c r="D39" s="775"/>
      <c r="E39" s="282">
        <f>IF('ノルディック参加申込書'!K37="ERR","ERR",IF('ノルディック参加申込書'!K37=0,0,1))</f>
        <v>0</v>
      </c>
      <c r="F39" s="28">
        <v>16000</v>
      </c>
      <c r="G39" s="28">
        <f t="shared" si="0"/>
        <v>0</v>
      </c>
      <c r="H39" s="782"/>
      <c r="I39" s="783"/>
      <c r="J39" s="29"/>
      <c r="K39" s="30"/>
      <c r="L39" s="31"/>
      <c r="N39" s="119"/>
    </row>
    <row r="40" spans="2:23" ht="15" customHeight="1" thickBot="1">
      <c r="B40" s="820"/>
      <c r="C40" s="785" t="s">
        <v>291</v>
      </c>
      <c r="D40" s="786"/>
      <c r="E40" s="284">
        <f>IF('ノルディック参加申込書'!X37="ERR","ERR",IF('ノルディック参加申込書'!X37=0,0,1))</f>
        <v>0</v>
      </c>
      <c r="F40" s="23">
        <v>12000</v>
      </c>
      <c r="G40" s="23">
        <f t="shared" si="0"/>
        <v>0</v>
      </c>
      <c r="H40" s="812"/>
      <c r="I40" s="813"/>
      <c r="J40" s="24"/>
      <c r="K40" s="25"/>
      <c r="L40" s="26"/>
      <c r="N40" s="773" t="s">
        <v>119</v>
      </c>
      <c r="O40" s="773"/>
      <c r="P40" s="774" t="s">
        <v>98</v>
      </c>
      <c r="Q40" s="774"/>
      <c r="R40" s="778" t="s">
        <v>99</v>
      </c>
      <c r="S40" s="778"/>
      <c r="T40" s="792" t="s">
        <v>100</v>
      </c>
      <c r="U40" s="792"/>
      <c r="V40" s="778" t="s">
        <v>101</v>
      </c>
      <c r="W40" s="778"/>
    </row>
    <row r="41" spans="2:23" ht="15" customHeight="1" thickBot="1">
      <c r="B41" s="779" t="s">
        <v>277</v>
      </c>
      <c r="C41" s="780"/>
      <c r="D41" s="781"/>
      <c r="E41" s="248">
        <f>SUM(E33:E38)+E39*4+E40*3</f>
        <v>0</v>
      </c>
      <c r="F41" s="27"/>
      <c r="G41" s="27">
        <f>SUM(G33:G40)</f>
        <v>0</v>
      </c>
      <c r="H41" s="782"/>
      <c r="I41" s="783"/>
      <c r="J41" s="57"/>
      <c r="K41" s="58"/>
      <c r="L41" s="59"/>
      <c r="N41" s="768" t="s">
        <v>286</v>
      </c>
      <c r="O41" s="768"/>
      <c r="P41" s="398" t="s">
        <v>122</v>
      </c>
      <c r="Q41" s="398" t="s">
        <v>103</v>
      </c>
      <c r="R41" s="398" t="s">
        <v>102</v>
      </c>
      <c r="S41" s="398" t="s">
        <v>103</v>
      </c>
      <c r="T41" s="398" t="s">
        <v>102</v>
      </c>
      <c r="U41" s="398" t="s">
        <v>103</v>
      </c>
      <c r="V41" s="398" t="s">
        <v>102</v>
      </c>
      <c r="W41" s="398" t="s">
        <v>103</v>
      </c>
    </row>
    <row r="42" spans="2:23" ht="15" customHeight="1">
      <c r="B42" s="904" t="s">
        <v>70</v>
      </c>
      <c r="C42" s="878" t="s">
        <v>290</v>
      </c>
      <c r="D42" s="879"/>
      <c r="E42" s="283">
        <f>IF('ジャンプ参加申込書'!H35&gt;6,6,'ジャンプ参加申込書'!H35)</f>
        <v>0</v>
      </c>
      <c r="F42" s="19">
        <v>4000</v>
      </c>
      <c r="G42" s="19">
        <f t="shared" si="0"/>
        <v>0</v>
      </c>
      <c r="H42" s="64"/>
      <c r="I42" s="65"/>
      <c r="J42" s="20"/>
      <c r="K42" s="21"/>
      <c r="L42" s="22"/>
      <c r="N42" s="771" t="s">
        <v>123</v>
      </c>
      <c r="O42" s="399" t="s">
        <v>105</v>
      </c>
      <c r="P42" s="725" t="s">
        <v>117</v>
      </c>
      <c r="Q42" s="725">
        <v>6</v>
      </c>
      <c r="R42" s="725" t="s">
        <v>117</v>
      </c>
      <c r="S42" s="725">
        <v>6</v>
      </c>
      <c r="T42" s="725" t="s">
        <v>117</v>
      </c>
      <c r="U42" s="725">
        <v>6</v>
      </c>
      <c r="V42" s="725">
        <v>8</v>
      </c>
      <c r="W42" s="725">
        <v>4</v>
      </c>
    </row>
    <row r="43" spans="2:23" ht="15" customHeight="1">
      <c r="B43" s="905"/>
      <c r="C43" s="784" t="s">
        <v>376</v>
      </c>
      <c r="D43" s="775"/>
      <c r="E43" s="282">
        <f>IF('ジャンプ参加申込書'!I35&gt;6,6,'ジャンプ参加申込書'!I35)</f>
        <v>0</v>
      </c>
      <c r="F43" s="28">
        <v>4000</v>
      </c>
      <c r="G43" s="28">
        <f t="shared" si="0"/>
        <v>0</v>
      </c>
      <c r="H43" s="66"/>
      <c r="I43" s="67"/>
      <c r="J43" s="29"/>
      <c r="K43" s="30"/>
      <c r="L43" s="31"/>
      <c r="N43" s="772"/>
      <c r="O43" s="397" t="s">
        <v>106</v>
      </c>
      <c r="P43" s="726" t="s">
        <v>117</v>
      </c>
      <c r="Q43" s="726">
        <v>6</v>
      </c>
      <c r="R43" s="726" t="s">
        <v>117</v>
      </c>
      <c r="S43" s="726">
        <v>6</v>
      </c>
      <c r="T43" s="726" t="s">
        <v>117</v>
      </c>
      <c r="U43" s="726">
        <v>6</v>
      </c>
      <c r="V43" s="726">
        <v>8</v>
      </c>
      <c r="W43" s="726">
        <v>4</v>
      </c>
    </row>
    <row r="44" spans="2:23" ht="15" customHeight="1">
      <c r="B44" s="905"/>
      <c r="C44" s="775" t="s">
        <v>292</v>
      </c>
      <c r="D44" s="775"/>
      <c r="E44" s="282">
        <f>'ジャンプ参加申込書'!T35</f>
        <v>0</v>
      </c>
      <c r="F44" s="28">
        <v>4000</v>
      </c>
      <c r="G44" s="28">
        <f>E44*F44</f>
        <v>0</v>
      </c>
      <c r="H44" s="415"/>
      <c r="I44" s="416"/>
      <c r="J44" s="29"/>
      <c r="K44" s="30"/>
      <c r="L44" s="31"/>
      <c r="N44" s="398" t="s">
        <v>124</v>
      </c>
      <c r="O44" s="398" t="s">
        <v>105</v>
      </c>
      <c r="P44" s="727" t="s">
        <v>117</v>
      </c>
      <c r="Q44" s="727">
        <v>6</v>
      </c>
      <c r="R44" s="727" t="s">
        <v>117</v>
      </c>
      <c r="S44" s="727">
        <v>6</v>
      </c>
      <c r="T44" s="727" t="s">
        <v>117</v>
      </c>
      <c r="U44" s="727" t="s">
        <v>117</v>
      </c>
      <c r="V44" s="727">
        <v>6</v>
      </c>
      <c r="W44" s="727">
        <v>3</v>
      </c>
    </row>
    <row r="45" spans="2:12" ht="15" customHeight="1" thickBot="1">
      <c r="B45" s="906"/>
      <c r="C45" s="900" t="s">
        <v>377</v>
      </c>
      <c r="D45" s="901"/>
      <c r="E45" s="632">
        <f>'ジャンプ参加申込書'!U35</f>
        <v>0</v>
      </c>
      <c r="F45" s="249">
        <v>4000</v>
      </c>
      <c r="G45" s="249">
        <f>E45*F45</f>
        <v>0</v>
      </c>
      <c r="H45" s="66"/>
      <c r="I45" s="67"/>
      <c r="J45" s="250"/>
      <c r="K45" s="251"/>
      <c r="L45" s="252"/>
    </row>
    <row r="46" spans="2:19" ht="14.25" customHeight="1" thickBot="1">
      <c r="B46" s="821" t="s">
        <v>218</v>
      </c>
      <c r="C46" s="822"/>
      <c r="D46" s="823"/>
      <c r="E46" s="268">
        <f>SUM(E42:E45)</f>
        <v>0</v>
      </c>
      <c r="F46" s="46"/>
      <c r="G46" s="46">
        <f>SUM(G42:G45)</f>
        <v>0</v>
      </c>
      <c r="H46" s="253"/>
      <c r="I46" s="254"/>
      <c r="J46" s="255"/>
      <c r="K46" s="256"/>
      <c r="L46" s="257"/>
      <c r="N46" s="896" t="s">
        <v>118</v>
      </c>
      <c r="O46" s="897"/>
      <c r="P46" s="762" t="s">
        <v>98</v>
      </c>
      <c r="Q46" s="763"/>
      <c r="R46" s="764" t="s">
        <v>485</v>
      </c>
      <c r="S46" s="765"/>
    </row>
    <row r="47" spans="2:19" ht="13.5">
      <c r="B47" s="902" t="s">
        <v>217</v>
      </c>
      <c r="C47" s="849"/>
      <c r="D47" s="850"/>
      <c r="E47" s="20"/>
      <c r="F47" s="21"/>
      <c r="G47" s="480">
        <v>0</v>
      </c>
      <c r="H47" s="810"/>
      <c r="I47" s="811"/>
      <c r="J47" s="20"/>
      <c r="K47" s="21"/>
      <c r="L47" s="22"/>
      <c r="N47" s="898"/>
      <c r="O47" s="899"/>
      <c r="P47" s="398" t="s">
        <v>122</v>
      </c>
      <c r="Q47" s="400" t="s">
        <v>103</v>
      </c>
      <c r="R47" s="398" t="s">
        <v>108</v>
      </c>
      <c r="S47" s="400" t="s">
        <v>103</v>
      </c>
    </row>
    <row r="48" spans="2:19" ht="14.25" customHeight="1">
      <c r="B48" s="903"/>
      <c r="C48" s="847"/>
      <c r="D48" s="848"/>
      <c r="E48" s="29"/>
      <c r="F48" s="30"/>
      <c r="G48" s="481">
        <v>0</v>
      </c>
      <c r="H48" s="782"/>
      <c r="I48" s="783"/>
      <c r="J48" s="29"/>
      <c r="K48" s="30"/>
      <c r="L48" s="31"/>
      <c r="N48" s="728" t="s">
        <v>120</v>
      </c>
      <c r="O48" s="728" t="s">
        <v>105</v>
      </c>
      <c r="P48" s="729" t="s">
        <v>117</v>
      </c>
      <c r="Q48" s="730" t="s">
        <v>117</v>
      </c>
      <c r="R48" s="729" t="s">
        <v>117</v>
      </c>
      <c r="S48" s="730" t="s">
        <v>117</v>
      </c>
    </row>
    <row r="49" spans="2:19" ht="13.5" thickBot="1">
      <c r="B49" s="903"/>
      <c r="C49" s="845"/>
      <c r="D49" s="846"/>
      <c r="E49" s="24"/>
      <c r="F49" s="25"/>
      <c r="G49" s="482">
        <v>0</v>
      </c>
      <c r="H49" s="812"/>
      <c r="I49" s="813"/>
      <c r="J49" s="24"/>
      <c r="K49" s="25"/>
      <c r="L49" s="26"/>
      <c r="N49" s="397"/>
      <c r="O49" s="397" t="s">
        <v>106</v>
      </c>
      <c r="P49" s="726" t="s">
        <v>117</v>
      </c>
      <c r="Q49" s="731" t="s">
        <v>117</v>
      </c>
      <c r="R49" s="726" t="s">
        <v>117</v>
      </c>
      <c r="S49" s="731" t="s">
        <v>117</v>
      </c>
    </row>
    <row r="50" spans="2:19" ht="13.5" thickBot="1">
      <c r="B50" s="851" t="s">
        <v>216</v>
      </c>
      <c r="C50" s="852"/>
      <c r="D50" s="853"/>
      <c r="E50" s="32"/>
      <c r="F50" s="33"/>
      <c r="G50" s="483">
        <f>SUM(G47:G49)</f>
        <v>0</v>
      </c>
      <c r="H50" s="843"/>
      <c r="I50" s="844"/>
      <c r="J50" s="34"/>
      <c r="K50" s="35"/>
      <c r="L50" s="36"/>
      <c r="N50" s="398" t="s">
        <v>121</v>
      </c>
      <c r="O50" s="398" t="s">
        <v>105</v>
      </c>
      <c r="P50" s="727" t="s">
        <v>117</v>
      </c>
      <c r="Q50" s="732" t="s">
        <v>117</v>
      </c>
      <c r="R50" s="727" t="s">
        <v>117</v>
      </c>
      <c r="S50" s="732" t="s">
        <v>117</v>
      </c>
    </row>
    <row r="51" spans="2:12" ht="14.25" thickBot="1" thickTop="1">
      <c r="B51" s="876" t="s">
        <v>221</v>
      </c>
      <c r="C51" s="877"/>
      <c r="D51" s="877"/>
      <c r="E51" s="269">
        <f>E27+E32+E41+E46+E50</f>
        <v>0</v>
      </c>
      <c r="F51" s="269"/>
      <c r="G51" s="484">
        <f>G27+G32+G41+G46+G50</f>
        <v>0</v>
      </c>
      <c r="H51" s="38"/>
      <c r="I51" s="39"/>
      <c r="J51" s="39"/>
      <c r="K51" s="37"/>
      <c r="L51" s="40"/>
    </row>
    <row r="52" spans="2:12" ht="12.75">
      <c r="B52" s="873" t="s">
        <v>45</v>
      </c>
      <c r="C52" s="874"/>
      <c r="D52" s="874"/>
      <c r="E52" s="874"/>
      <c r="F52" s="874"/>
      <c r="G52" s="874"/>
      <c r="H52" s="874"/>
      <c r="I52" s="874"/>
      <c r="J52" s="874"/>
      <c r="K52" s="874"/>
      <c r="L52" s="875"/>
    </row>
    <row r="53" spans="2:12" ht="12.75">
      <c r="B53" s="870"/>
      <c r="C53" s="871"/>
      <c r="D53" s="871"/>
      <c r="E53" s="871"/>
      <c r="F53" s="871"/>
      <c r="G53" s="871"/>
      <c r="H53" s="871"/>
      <c r="I53" s="871"/>
      <c r="J53" s="871"/>
      <c r="K53" s="871"/>
      <c r="L53" s="872"/>
    </row>
    <row r="54" spans="2:12" ht="13.5" thickBot="1">
      <c r="B54" s="866"/>
      <c r="C54" s="867"/>
      <c r="D54" s="867"/>
      <c r="E54" s="867"/>
      <c r="F54" s="867"/>
      <c r="G54" s="867"/>
      <c r="H54" s="867"/>
      <c r="I54" s="867"/>
      <c r="J54" s="867"/>
      <c r="K54" s="867"/>
      <c r="L54" s="868"/>
    </row>
  </sheetData>
  <sheetProtection sheet="1" formatCells="0"/>
  <mergeCells count="91">
    <mergeCell ref="N46:O47"/>
    <mergeCell ref="C44:D44"/>
    <mergeCell ref="C45:D45"/>
    <mergeCell ref="B47:B49"/>
    <mergeCell ref="H47:I49"/>
    <mergeCell ref="B46:D46"/>
    <mergeCell ref="B42:B45"/>
    <mergeCell ref="C43:D43"/>
    <mergeCell ref="C42:D42"/>
    <mergeCell ref="E19:H19"/>
    <mergeCell ref="H22:I22"/>
    <mergeCell ref="I19:L19"/>
    <mergeCell ref="H23:I26"/>
    <mergeCell ref="I18:L18"/>
    <mergeCell ref="H21:I21"/>
    <mergeCell ref="I20:L20"/>
    <mergeCell ref="B54:L54"/>
    <mergeCell ref="E20:F20"/>
    <mergeCell ref="B53:L53"/>
    <mergeCell ref="B52:L52"/>
    <mergeCell ref="B51:D51"/>
    <mergeCell ref="C33:D33"/>
    <mergeCell ref="C23:D23"/>
    <mergeCell ref="C25:D25"/>
    <mergeCell ref="H32:I32"/>
    <mergeCell ref="B23:B26"/>
    <mergeCell ref="H50:I50"/>
    <mergeCell ref="C49:D49"/>
    <mergeCell ref="C48:D48"/>
    <mergeCell ref="C47:D47"/>
    <mergeCell ref="B50:D50"/>
    <mergeCell ref="G14:L14"/>
    <mergeCell ref="G16:L16"/>
    <mergeCell ref="E18:H18"/>
    <mergeCell ref="E15:F15"/>
    <mergeCell ref="G15:L15"/>
    <mergeCell ref="C8:K8"/>
    <mergeCell ref="E13:F13"/>
    <mergeCell ref="E17:L17"/>
    <mergeCell ref="I12:J12"/>
    <mergeCell ref="E12:F12"/>
    <mergeCell ref="G12:H12"/>
    <mergeCell ref="E16:F16"/>
    <mergeCell ref="H10:L10"/>
    <mergeCell ref="K12:L12"/>
    <mergeCell ref="C26:D26"/>
    <mergeCell ref="C35:D35"/>
    <mergeCell ref="H27:I27"/>
    <mergeCell ref="B28:B31"/>
    <mergeCell ref="C34:D34"/>
    <mergeCell ref="B33:B40"/>
    <mergeCell ref="C38:D38"/>
    <mergeCell ref="B27:D27"/>
    <mergeCell ref="C2:G2"/>
    <mergeCell ref="C4:K4"/>
    <mergeCell ref="C28:D28"/>
    <mergeCell ref="H28:I31"/>
    <mergeCell ref="I1:L1"/>
    <mergeCell ref="G13:L13"/>
    <mergeCell ref="C21:D22"/>
    <mergeCell ref="L21:L22"/>
    <mergeCell ref="C5:K5"/>
    <mergeCell ref="C7:K7"/>
    <mergeCell ref="E1:F1"/>
    <mergeCell ref="C3:K3"/>
    <mergeCell ref="C6:K6"/>
    <mergeCell ref="E14:F14"/>
    <mergeCell ref="C29:D29"/>
    <mergeCell ref="V40:W40"/>
    <mergeCell ref="T40:U40"/>
    <mergeCell ref="B1:C1"/>
    <mergeCell ref="C39:D39"/>
    <mergeCell ref="C37:D37"/>
    <mergeCell ref="R40:S40"/>
    <mergeCell ref="B41:D41"/>
    <mergeCell ref="H41:I41"/>
    <mergeCell ref="C31:D31"/>
    <mergeCell ref="C36:D36"/>
    <mergeCell ref="C40:D40"/>
    <mergeCell ref="B32:D32"/>
    <mergeCell ref="H33:I40"/>
    <mergeCell ref="P46:Q46"/>
    <mergeCell ref="R46:S46"/>
    <mergeCell ref="B12:D12"/>
    <mergeCell ref="N41:O41"/>
    <mergeCell ref="C24:D24"/>
    <mergeCell ref="N42:N43"/>
    <mergeCell ref="N40:O40"/>
    <mergeCell ref="P40:Q40"/>
    <mergeCell ref="C30:D30"/>
    <mergeCell ref="C13:C14"/>
  </mergeCells>
  <conditionalFormatting sqref="E39:E40">
    <cfRule type="cellIs" priority="1" dxfId="3" operator="equal" stopIfTrue="1">
      <formula>"ERR"</formula>
    </cfRule>
  </conditionalFormatting>
  <hyperlinks>
    <hyperlink ref="B1:C1" location="ＴＯＰ!A1" display="TOPへ"/>
    <hyperlink ref="E12:F12" location="大学ｺｰﾄﾞ!A1" display="コード男子部"/>
    <hyperlink ref="C19" r:id="rId1" display="info@zenkan.org"/>
    <hyperlink ref="I12:J12" location="大学ｺｰﾄﾞ!A1" display="女子大学コード"/>
  </hyperlinks>
  <printOptions/>
  <pageMargins left="0.6299212598425197" right="0.31496062992125984" top="0.7480314960629921" bottom="0.7480314960629921" header="0.2362204724409449" footer="0.1968503937007874"/>
  <pageSetup fitToHeight="1" fitToWidth="1" orientation="portrait" paperSize="9" scale="96" r:id="rId5"/>
  <ignoredErrors>
    <ignoredError sqref="G41 G27" formula="1"/>
    <ignoredError sqref="E23:E44" unlockedFormula="1"/>
  </ignoredError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J44"/>
  <sheetViews>
    <sheetView showGridLines="0" zoomScale="75" zoomScaleNormal="75" zoomScalePageLayoutView="0" workbookViewId="0" topLeftCell="A1">
      <selection activeCell="D12" sqref="D12:D13"/>
    </sheetView>
  </sheetViews>
  <sheetFormatPr defaultColWidth="9.00390625" defaultRowHeight="13.5"/>
  <cols>
    <col min="1" max="1" width="2.125" style="0" customWidth="1"/>
    <col min="2" max="2" width="13.375" style="0" customWidth="1"/>
    <col min="3" max="3" width="17.125" style="0" customWidth="1"/>
    <col min="4" max="5" width="16.75390625" style="0" customWidth="1"/>
    <col min="6" max="6" width="12.875" style="0" customWidth="1"/>
    <col min="7" max="7" width="20.75390625" style="0" customWidth="1"/>
  </cols>
  <sheetData>
    <row r="1" ht="28.5" customHeight="1">
      <c r="B1" s="272" t="s">
        <v>54</v>
      </c>
    </row>
    <row r="2" spans="2:7" ht="18.75" customHeight="1">
      <c r="B2" s="924" t="s">
        <v>186</v>
      </c>
      <c r="C2" s="924"/>
      <c r="D2" s="924"/>
      <c r="E2" s="924"/>
      <c r="F2" s="924"/>
      <c r="G2" s="924"/>
    </row>
    <row r="3" spans="2:7" ht="18.75" customHeight="1">
      <c r="B3" s="542"/>
      <c r="C3" s="543"/>
      <c r="D3" s="544"/>
      <c r="E3" s="544"/>
      <c r="F3" s="544"/>
      <c r="G3" s="543"/>
    </row>
    <row r="4" spans="2:7" ht="18.75" customHeight="1">
      <c r="B4" s="545" t="s">
        <v>249</v>
      </c>
      <c r="C4" s="546"/>
      <c r="D4" s="547"/>
      <c r="E4" s="544"/>
      <c r="F4" s="544"/>
      <c r="G4" s="543"/>
    </row>
    <row r="5" spans="2:7" ht="18.75" customHeight="1">
      <c r="B5" s="545" t="s">
        <v>250</v>
      </c>
      <c r="C5" s="546"/>
      <c r="D5" s="547"/>
      <c r="E5" s="544"/>
      <c r="F5" s="544"/>
      <c r="G5" s="543"/>
    </row>
    <row r="6" spans="2:10" ht="13.5">
      <c r="B6" s="548"/>
      <c r="C6" s="546"/>
      <c r="D6" s="547"/>
      <c r="E6" s="544"/>
      <c r="F6" s="544"/>
      <c r="G6" s="543"/>
      <c r="J6" s="1"/>
    </row>
    <row r="7" spans="2:7" ht="21" customHeight="1">
      <c r="B7" s="912" t="s">
        <v>137</v>
      </c>
      <c r="C7" s="913"/>
      <c r="D7" s="913"/>
      <c r="E7" s="913"/>
      <c r="F7" s="913"/>
      <c r="G7" s="914"/>
    </row>
    <row r="8" spans="2:7" ht="9" customHeight="1">
      <c r="B8" s="915"/>
      <c r="C8" s="916"/>
      <c r="D8" s="916"/>
      <c r="E8" s="916"/>
      <c r="F8" s="916"/>
      <c r="G8" s="917"/>
    </row>
    <row r="9" spans="2:7" ht="27.75" customHeight="1" thickBot="1">
      <c r="B9" s="918"/>
      <c r="C9" s="919"/>
      <c r="D9" s="919"/>
      <c r="E9" s="919"/>
      <c r="F9" s="919"/>
      <c r="G9" s="920"/>
    </row>
    <row r="10" spans="2:7" ht="25.5">
      <c r="B10" s="935" t="s">
        <v>237</v>
      </c>
      <c r="C10" s="936"/>
      <c r="D10" s="936"/>
      <c r="E10" s="936"/>
      <c r="F10" s="936"/>
      <c r="G10" s="937"/>
    </row>
    <row r="11" spans="2:7" ht="21" customHeight="1" thickBot="1">
      <c r="B11" s="940" t="s">
        <v>403</v>
      </c>
      <c r="C11" s="941"/>
      <c r="D11" s="941"/>
      <c r="E11" s="941"/>
      <c r="F11" s="941"/>
      <c r="G11" s="942"/>
    </row>
    <row r="12" spans="2:7" ht="21.75" customHeight="1">
      <c r="B12" s="549"/>
      <c r="C12" s="943" t="s">
        <v>238</v>
      </c>
      <c r="D12" s="907"/>
      <c r="E12" s="909" t="s">
        <v>24</v>
      </c>
      <c r="F12" s="550" t="s">
        <v>25</v>
      </c>
      <c r="G12" s="288"/>
    </row>
    <row r="13" spans="2:7" s="137" customFormat="1" ht="21.75" customHeight="1" thickBot="1">
      <c r="B13" s="551"/>
      <c r="C13" s="944"/>
      <c r="D13" s="908"/>
      <c r="E13" s="909"/>
      <c r="F13" s="552" t="s">
        <v>26</v>
      </c>
      <c r="G13" s="289"/>
    </row>
    <row r="14" spans="2:7" s="137" customFormat="1" ht="21.75" customHeight="1">
      <c r="B14" s="910" t="s">
        <v>239</v>
      </c>
      <c r="C14" s="911"/>
      <c r="D14" s="911"/>
      <c r="E14" s="553"/>
      <c r="F14" s="554"/>
      <c r="G14" s="555"/>
    </row>
    <row r="15" spans="2:7" s="137" customFormat="1" ht="24.75" customHeight="1">
      <c r="B15" s="938" t="s">
        <v>240</v>
      </c>
      <c r="C15" s="939"/>
      <c r="D15" s="939"/>
      <c r="E15" s="556"/>
      <c r="F15" s="557"/>
      <c r="G15" s="558"/>
    </row>
    <row r="16" spans="2:7" s="137" customFormat="1" ht="24.75" customHeight="1">
      <c r="B16" s="925" t="s">
        <v>251</v>
      </c>
      <c r="C16" s="926"/>
      <c r="D16" s="926"/>
      <c r="E16" s="559" t="s">
        <v>242</v>
      </c>
      <c r="F16" s="560"/>
      <c r="G16" s="561"/>
    </row>
    <row r="17" spans="2:7" s="137" customFormat="1" ht="18" customHeight="1" thickBot="1">
      <c r="B17" s="927"/>
      <c r="C17" s="928"/>
      <c r="D17" s="928"/>
      <c r="E17" s="562"/>
      <c r="F17" s="563"/>
      <c r="G17" s="564"/>
    </row>
    <row r="18" spans="2:7" s="137" customFormat="1" ht="18" customHeight="1">
      <c r="B18" s="929" t="s">
        <v>187</v>
      </c>
      <c r="C18" s="565" t="s">
        <v>27</v>
      </c>
      <c r="D18" s="566"/>
      <c r="E18" s="567"/>
      <c r="F18" s="567"/>
      <c r="G18" s="568"/>
    </row>
    <row r="19" spans="2:7" s="137" customFormat="1" ht="18" customHeight="1">
      <c r="B19" s="930"/>
      <c r="C19" s="569" t="s">
        <v>67</v>
      </c>
      <c r="D19" s="570"/>
      <c r="E19" s="571"/>
      <c r="F19" s="571"/>
      <c r="G19" s="572"/>
    </row>
    <row r="20" spans="2:7" s="137" customFormat="1" ht="18" customHeight="1">
      <c r="B20" s="930"/>
      <c r="C20" s="569" t="s">
        <v>28</v>
      </c>
      <c r="D20" s="570"/>
      <c r="E20" s="571"/>
      <c r="F20" s="571"/>
      <c r="G20" s="572"/>
    </row>
    <row r="21" spans="2:7" s="137" customFormat="1" ht="18" customHeight="1">
      <c r="B21" s="930"/>
      <c r="C21" s="569" t="s">
        <v>22</v>
      </c>
      <c r="D21" s="573"/>
      <c r="E21" s="571"/>
      <c r="F21" s="571"/>
      <c r="G21" s="572"/>
    </row>
    <row r="22" spans="2:7" s="137" customFormat="1" ht="18" customHeight="1">
      <c r="B22" s="930"/>
      <c r="C22" s="569" t="s">
        <v>29</v>
      </c>
      <c r="D22" s="570"/>
      <c r="E22" s="571"/>
      <c r="F22" s="571"/>
      <c r="G22" s="572"/>
    </row>
    <row r="23" spans="2:7" s="137" customFormat="1" ht="18" customHeight="1">
      <c r="B23" s="930"/>
      <c r="C23" s="574" t="s">
        <v>241</v>
      </c>
      <c r="D23" s="573"/>
      <c r="E23" s="575"/>
      <c r="F23" s="575"/>
      <c r="G23" s="576"/>
    </row>
    <row r="24" spans="2:7" s="137" customFormat="1" ht="18" customHeight="1">
      <c r="B24" s="930"/>
      <c r="C24" s="569" t="s">
        <v>188</v>
      </c>
      <c r="D24" s="577"/>
      <c r="E24" s="575"/>
      <c r="F24" s="575"/>
      <c r="G24" s="576"/>
    </row>
    <row r="25" spans="2:7" s="137" customFormat="1" ht="18" customHeight="1">
      <c r="B25" s="930"/>
      <c r="C25" s="578" t="s">
        <v>189</v>
      </c>
      <c r="D25" s="579"/>
      <c r="E25" s="580"/>
      <c r="F25" s="581"/>
      <c r="G25" s="582"/>
    </row>
    <row r="26" spans="2:7" s="137" customFormat="1" ht="18" customHeight="1">
      <c r="B26" s="930"/>
      <c r="C26" s="569" t="s">
        <v>242</v>
      </c>
      <c r="D26" s="570"/>
      <c r="E26" s="571"/>
      <c r="F26" s="571"/>
      <c r="G26" s="572"/>
    </row>
    <row r="27" spans="2:7" s="137" customFormat="1" ht="18" customHeight="1" thickBot="1">
      <c r="B27" s="931"/>
      <c r="C27" s="583" t="s">
        <v>30</v>
      </c>
      <c r="D27" s="584"/>
      <c r="E27" s="585"/>
      <c r="F27" s="585"/>
      <c r="G27" s="586"/>
    </row>
    <row r="28" spans="2:7" s="137" customFormat="1" ht="18" customHeight="1">
      <c r="B28" s="932" t="s">
        <v>31</v>
      </c>
      <c r="C28" s="565" t="s">
        <v>27</v>
      </c>
      <c r="D28" s="566"/>
      <c r="E28" s="567"/>
      <c r="F28" s="567"/>
      <c r="G28" s="568"/>
    </row>
    <row r="29" spans="2:7" s="137" customFormat="1" ht="18" customHeight="1">
      <c r="B29" s="933"/>
      <c r="C29" s="569" t="s">
        <v>67</v>
      </c>
      <c r="D29" s="570"/>
      <c r="E29" s="571"/>
      <c r="F29" s="571"/>
      <c r="G29" s="572"/>
    </row>
    <row r="30" spans="2:7" s="137" customFormat="1" ht="18" customHeight="1">
      <c r="B30" s="933"/>
      <c r="C30" s="569" t="s">
        <v>22</v>
      </c>
      <c r="D30" s="573"/>
      <c r="E30" s="571"/>
      <c r="F30" s="571"/>
      <c r="G30" s="572"/>
    </row>
    <row r="31" spans="2:7" s="137" customFormat="1" ht="18" customHeight="1">
      <c r="B31" s="933"/>
      <c r="C31" s="569" t="s">
        <v>29</v>
      </c>
      <c r="D31" s="570"/>
      <c r="E31" s="571"/>
      <c r="F31" s="571"/>
      <c r="G31" s="572"/>
    </row>
    <row r="32" spans="2:7" s="137" customFormat="1" ht="18" customHeight="1">
      <c r="B32" s="933"/>
      <c r="C32" s="574" t="s">
        <v>241</v>
      </c>
      <c r="D32" s="573"/>
      <c r="E32" s="575"/>
      <c r="F32" s="575"/>
      <c r="G32" s="576"/>
    </row>
    <row r="33" spans="2:7" s="137" customFormat="1" ht="18" customHeight="1">
      <c r="B33" s="933"/>
      <c r="C33" s="569" t="s">
        <v>188</v>
      </c>
      <c r="D33" s="577"/>
      <c r="E33" s="575"/>
      <c r="F33" s="575"/>
      <c r="G33" s="576"/>
    </row>
    <row r="34" spans="2:7" s="137" customFormat="1" ht="18" customHeight="1">
      <c r="B34" s="933"/>
      <c r="C34" s="569" t="s">
        <v>242</v>
      </c>
      <c r="D34" s="570"/>
      <c r="E34" s="571"/>
      <c r="F34" s="571"/>
      <c r="G34" s="572"/>
    </row>
    <row r="35" spans="2:7" s="137" customFormat="1" ht="18" customHeight="1" thickBot="1">
      <c r="B35" s="934"/>
      <c r="C35" s="583" t="s">
        <v>30</v>
      </c>
      <c r="D35" s="584"/>
      <c r="E35" s="585"/>
      <c r="F35" s="585"/>
      <c r="G35" s="586"/>
    </row>
    <row r="36" spans="2:7" s="137" customFormat="1" ht="18" customHeight="1">
      <c r="B36" s="587"/>
      <c r="C36" s="565" t="s">
        <v>190</v>
      </c>
      <c r="D36" s="588"/>
      <c r="E36" s="567"/>
      <c r="F36" s="567"/>
      <c r="G36" s="568"/>
    </row>
    <row r="37" spans="2:7" s="137" customFormat="1" ht="18" customHeight="1">
      <c r="B37" s="589"/>
      <c r="C37" s="569" t="s">
        <v>67</v>
      </c>
      <c r="D37" s="570"/>
      <c r="E37" s="571"/>
      <c r="F37" s="571"/>
      <c r="G37" s="572"/>
    </row>
    <row r="38" spans="2:7" s="137" customFormat="1" ht="18" customHeight="1">
      <c r="B38" s="590" t="s">
        <v>32</v>
      </c>
      <c r="C38" s="569" t="s">
        <v>22</v>
      </c>
      <c r="D38" s="570"/>
      <c r="E38" s="571"/>
      <c r="F38" s="571"/>
      <c r="G38" s="572"/>
    </row>
    <row r="39" spans="2:7" s="137" customFormat="1" ht="18" customHeight="1">
      <c r="B39" s="590"/>
      <c r="C39" s="591" t="s">
        <v>29</v>
      </c>
      <c r="D39" s="592"/>
      <c r="E39" s="593"/>
      <c r="F39" s="593"/>
      <c r="G39" s="594"/>
    </row>
    <row r="40" spans="2:7" s="137" customFormat="1" ht="18" customHeight="1">
      <c r="B40" s="590" t="s">
        <v>191</v>
      </c>
      <c r="C40" s="595" t="s">
        <v>192</v>
      </c>
      <c r="D40" s="596"/>
      <c r="E40" s="597"/>
      <c r="F40" s="597"/>
      <c r="G40" s="598"/>
    </row>
    <row r="41" spans="2:7" s="137" customFormat="1" ht="18" customHeight="1">
      <c r="B41" s="589"/>
      <c r="C41" s="569" t="s">
        <v>67</v>
      </c>
      <c r="D41" s="570"/>
      <c r="E41" s="571"/>
      <c r="F41" s="571"/>
      <c r="G41" s="572"/>
    </row>
    <row r="42" spans="2:7" s="137" customFormat="1" ht="18" customHeight="1">
      <c r="B42" s="589"/>
      <c r="C42" s="569" t="s">
        <v>22</v>
      </c>
      <c r="D42" s="570"/>
      <c r="E42" s="571"/>
      <c r="F42" s="571"/>
      <c r="G42" s="572"/>
    </row>
    <row r="43" spans="2:7" s="137" customFormat="1" ht="22.5" customHeight="1" thickBot="1">
      <c r="B43" s="599"/>
      <c r="C43" s="583" t="s">
        <v>29</v>
      </c>
      <c r="D43" s="584"/>
      <c r="E43" s="585"/>
      <c r="F43" s="585"/>
      <c r="G43" s="586"/>
    </row>
    <row r="44" spans="2:7" ht="15" thickBot="1">
      <c r="B44" s="921" t="s">
        <v>0</v>
      </c>
      <c r="C44" s="922"/>
      <c r="D44" s="922"/>
      <c r="E44" s="922"/>
      <c r="F44" s="922"/>
      <c r="G44" s="923"/>
    </row>
  </sheetData>
  <sheetProtection sheet="1"/>
  <mergeCells count="13">
    <mergeCell ref="B15:D15"/>
    <mergeCell ref="B11:G11"/>
    <mergeCell ref="C12:C13"/>
    <mergeCell ref="D12:D13"/>
    <mergeCell ref="E12:E13"/>
    <mergeCell ref="B14:D14"/>
    <mergeCell ref="B7:G9"/>
    <mergeCell ref="B44:G44"/>
    <mergeCell ref="B2:G2"/>
    <mergeCell ref="B16:D17"/>
    <mergeCell ref="B18:B27"/>
    <mergeCell ref="B28:B35"/>
    <mergeCell ref="B10:G10"/>
  </mergeCells>
  <dataValidations count="2">
    <dataValidation type="list" allowBlank="1" showInputMessage="1" showErrorMessage="1" prompt="右の矢印ボタンを押して、ドロップダウンリストから選択してください" error="ドロップダウンリストから選択してください" sqref="D25">
      <formula1>"パソコンE-Mail,携帯-Mail,パソコン・携帯どちらも可"</formula1>
    </dataValidation>
    <dataValidation allowBlank="1" showInputMessage="1" showErrorMessage="1" prompt="右の矢印ボタンを押して、ドロップダウンリストから選択してください" error="ドロップダウンリストから選択してください" sqref="E25:G25"/>
  </dataValidations>
  <hyperlinks>
    <hyperlink ref="B1" location="ＴＯＰ!A1" display="TOPへ"/>
    <hyperlink ref="E12:E13" location="大学ｺｰﾄﾞ表!A1" display="コード番号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44"/>
  <sheetViews>
    <sheetView zoomScale="84" zoomScaleNormal="84" zoomScalePageLayoutView="0" workbookViewId="0" topLeftCell="A1">
      <selection activeCell="A2" sqref="A2:H2"/>
    </sheetView>
  </sheetViews>
  <sheetFormatPr defaultColWidth="0.12890625" defaultRowHeight="13.5"/>
  <cols>
    <col min="1" max="1" width="14.25390625" style="276" customWidth="1"/>
    <col min="2" max="2" width="1.625" style="276" customWidth="1"/>
    <col min="3" max="8" width="30.625" style="276" customWidth="1"/>
    <col min="9" max="255" width="21.25390625" style="276" customWidth="1"/>
    <col min="256" max="16384" width="0.12890625" style="276" customWidth="1"/>
  </cols>
  <sheetData>
    <row r="1" ht="26.25" customHeight="1" thickBot="1">
      <c r="A1" s="272" t="s">
        <v>54</v>
      </c>
    </row>
    <row r="2" spans="1:8" s="624" customFormat="1" ht="27.75">
      <c r="A2" s="950" t="s">
        <v>404</v>
      </c>
      <c r="B2" s="951"/>
      <c r="C2" s="951"/>
      <c r="D2" s="951"/>
      <c r="E2" s="951"/>
      <c r="F2" s="951"/>
      <c r="G2" s="951"/>
      <c r="H2" s="952"/>
    </row>
    <row r="3" spans="1:8" ht="21">
      <c r="A3" s="953" t="s">
        <v>405</v>
      </c>
      <c r="B3" s="954"/>
      <c r="C3" s="954"/>
      <c r="D3" s="954"/>
      <c r="E3" s="954"/>
      <c r="F3" s="954"/>
      <c r="G3" s="954"/>
      <c r="H3" s="955"/>
    </row>
    <row r="4" spans="1:8" ht="21" thickBot="1">
      <c r="A4" s="956" t="s">
        <v>406</v>
      </c>
      <c r="B4" s="957"/>
      <c r="C4" s="957"/>
      <c r="D4" s="957"/>
      <c r="E4" s="957"/>
      <c r="F4" s="957"/>
      <c r="G4" s="957"/>
      <c r="H4" s="608" t="s">
        <v>407</v>
      </c>
    </row>
    <row r="5" spans="1:8" ht="13.5" thickBot="1">
      <c r="A5" s="675"/>
      <c r="B5" s="600"/>
      <c r="C5" s="601" t="s">
        <v>408</v>
      </c>
      <c r="D5" s="601" t="s">
        <v>409</v>
      </c>
      <c r="E5" s="601" t="s">
        <v>410</v>
      </c>
      <c r="F5" s="601" t="s">
        <v>411</v>
      </c>
      <c r="G5" s="601" t="s">
        <v>412</v>
      </c>
      <c r="H5" s="602" t="s">
        <v>413</v>
      </c>
    </row>
    <row r="6" spans="1:8" ht="12.75">
      <c r="A6" s="958" t="s">
        <v>343</v>
      </c>
      <c r="B6" s="676"/>
      <c r="C6" s="677"/>
      <c r="D6" s="677" t="s">
        <v>293</v>
      </c>
      <c r="E6" s="677"/>
      <c r="F6" s="677"/>
      <c r="G6" s="677"/>
      <c r="H6" s="678" t="s">
        <v>294</v>
      </c>
    </row>
    <row r="7" spans="1:8" ht="12.75">
      <c r="A7" s="946"/>
      <c r="B7" s="679"/>
      <c r="C7" s="680"/>
      <c r="D7" s="680" t="s">
        <v>414</v>
      </c>
      <c r="E7" s="680"/>
      <c r="F7" s="680"/>
      <c r="G7" s="680"/>
      <c r="H7" s="681" t="s">
        <v>415</v>
      </c>
    </row>
    <row r="8" spans="1:8" ht="12.75">
      <c r="A8" s="946"/>
      <c r="B8" s="679"/>
      <c r="C8" s="680"/>
      <c r="D8" s="680"/>
      <c r="E8" s="680"/>
      <c r="F8" s="680"/>
      <c r="G8" s="680"/>
      <c r="H8" s="681" t="s">
        <v>295</v>
      </c>
    </row>
    <row r="9" spans="1:8" ht="12.75">
      <c r="A9" s="947"/>
      <c r="B9" s="682"/>
      <c r="C9" s="683"/>
      <c r="D9" s="683"/>
      <c r="E9" s="683"/>
      <c r="F9" s="683"/>
      <c r="G9" s="683"/>
      <c r="H9" s="684"/>
    </row>
    <row r="10" spans="1:8" ht="12.75">
      <c r="A10" s="945" t="s">
        <v>373</v>
      </c>
      <c r="B10" s="685"/>
      <c r="C10" s="686" t="s">
        <v>344</v>
      </c>
      <c r="D10" s="686"/>
      <c r="E10" s="686"/>
      <c r="F10" s="686"/>
      <c r="G10" s="686"/>
      <c r="H10" s="687"/>
    </row>
    <row r="11" spans="1:8" ht="12.75">
      <c r="A11" s="946"/>
      <c r="B11" s="688"/>
      <c r="C11" s="689" t="s">
        <v>416</v>
      </c>
      <c r="D11" s="680"/>
      <c r="E11" s="680"/>
      <c r="F11" s="680"/>
      <c r="G11" s="680"/>
      <c r="H11" s="681"/>
    </row>
    <row r="12" spans="1:8" ht="12.75">
      <c r="A12" s="946"/>
      <c r="B12" s="679"/>
      <c r="C12" s="690"/>
      <c r="D12" s="680" t="s">
        <v>345</v>
      </c>
      <c r="E12" s="680" t="s">
        <v>345</v>
      </c>
      <c r="F12" s="680" t="s">
        <v>345</v>
      </c>
      <c r="G12" s="680" t="s">
        <v>345</v>
      </c>
      <c r="H12" s="691" t="s">
        <v>346</v>
      </c>
    </row>
    <row r="13" spans="1:8" ht="12.75">
      <c r="A13" s="946"/>
      <c r="B13" s="679"/>
      <c r="C13" s="692"/>
      <c r="D13" s="680"/>
      <c r="E13" s="680"/>
      <c r="F13" s="680"/>
      <c r="G13" s="680"/>
      <c r="H13" s="681"/>
    </row>
    <row r="14" spans="1:8" ht="12.75">
      <c r="A14" s="946"/>
      <c r="B14" s="688"/>
      <c r="C14" s="690" t="s">
        <v>347</v>
      </c>
      <c r="D14" s="680"/>
      <c r="E14" s="680"/>
      <c r="F14" s="680"/>
      <c r="G14" s="680"/>
      <c r="H14" s="681"/>
    </row>
    <row r="15" spans="1:8" ht="12.75">
      <c r="A15" s="947"/>
      <c r="B15" s="603"/>
      <c r="C15" s="693" t="s">
        <v>417</v>
      </c>
      <c r="D15" s="683"/>
      <c r="E15" s="683"/>
      <c r="F15" s="683"/>
      <c r="G15" s="683"/>
      <c r="H15" s="684"/>
    </row>
    <row r="16" spans="1:8" ht="12.75">
      <c r="A16" s="959" t="s">
        <v>296</v>
      </c>
      <c r="B16" s="694"/>
      <c r="C16" s="686"/>
      <c r="D16" s="686" t="s">
        <v>348</v>
      </c>
      <c r="E16" s="686" t="s">
        <v>349</v>
      </c>
      <c r="F16" s="686" t="s">
        <v>349</v>
      </c>
      <c r="G16" s="686" t="s">
        <v>348</v>
      </c>
      <c r="H16" s="687"/>
    </row>
    <row r="17" spans="1:8" ht="12.75">
      <c r="A17" s="946"/>
      <c r="B17" s="679"/>
      <c r="C17" s="680"/>
      <c r="D17" s="680" t="s">
        <v>350</v>
      </c>
      <c r="E17" s="680" t="s">
        <v>351</v>
      </c>
      <c r="F17" s="680" t="s">
        <v>352</v>
      </c>
      <c r="G17" s="680" t="s">
        <v>353</v>
      </c>
      <c r="H17" s="681"/>
    </row>
    <row r="18" spans="1:8" ht="12.75">
      <c r="A18" s="946"/>
      <c r="B18" s="679"/>
      <c r="C18" s="680"/>
      <c r="D18" s="680" t="s">
        <v>354</v>
      </c>
      <c r="E18" s="680" t="s">
        <v>355</v>
      </c>
      <c r="F18" s="680" t="s">
        <v>355</v>
      </c>
      <c r="G18" s="680" t="s">
        <v>354</v>
      </c>
      <c r="H18" s="681"/>
    </row>
    <row r="19" spans="1:8" ht="12.75">
      <c r="A19" s="946"/>
      <c r="B19" s="679"/>
      <c r="C19" s="689"/>
      <c r="D19" s="609" t="s">
        <v>356</v>
      </c>
      <c r="E19" s="609" t="s">
        <v>356</v>
      </c>
      <c r="F19" s="609" t="s">
        <v>356</v>
      </c>
      <c r="G19" s="609" t="s">
        <v>356</v>
      </c>
      <c r="H19" s="681"/>
    </row>
    <row r="20" spans="1:8" ht="12.75">
      <c r="A20" s="946"/>
      <c r="B20" s="679"/>
      <c r="C20" s="680" t="s">
        <v>383</v>
      </c>
      <c r="D20" s="680" t="s">
        <v>357</v>
      </c>
      <c r="E20" s="680" t="s">
        <v>384</v>
      </c>
      <c r="F20" s="680" t="s">
        <v>378</v>
      </c>
      <c r="G20" s="680"/>
      <c r="H20" s="681"/>
    </row>
    <row r="21" spans="1:8" ht="12.75">
      <c r="A21" s="947"/>
      <c r="B21" s="682"/>
      <c r="C21" s="693" t="s">
        <v>379</v>
      </c>
      <c r="D21" s="695" t="s">
        <v>379</v>
      </c>
      <c r="E21" s="695" t="s">
        <v>418</v>
      </c>
      <c r="F21" s="695" t="s">
        <v>418</v>
      </c>
      <c r="G21" s="683"/>
      <c r="H21" s="684"/>
    </row>
    <row r="22" spans="1:8" ht="12.75">
      <c r="A22" s="945" t="s">
        <v>358</v>
      </c>
      <c r="B22" s="694"/>
      <c r="C22" s="686" t="s">
        <v>366</v>
      </c>
      <c r="D22" s="690" t="s">
        <v>359</v>
      </c>
      <c r="E22" s="686" t="s">
        <v>359</v>
      </c>
      <c r="F22" s="686" t="s">
        <v>419</v>
      </c>
      <c r="G22" s="686"/>
      <c r="H22" s="696" t="s">
        <v>300</v>
      </c>
    </row>
    <row r="23" spans="1:8" ht="12.75">
      <c r="A23" s="946"/>
      <c r="B23" s="688"/>
      <c r="C23" s="680" t="s">
        <v>420</v>
      </c>
      <c r="D23" s="680" t="s">
        <v>421</v>
      </c>
      <c r="E23" s="689" t="s">
        <v>422</v>
      </c>
      <c r="F23" s="680" t="s">
        <v>355</v>
      </c>
      <c r="G23" s="680"/>
      <c r="H23" s="681" t="s">
        <v>360</v>
      </c>
    </row>
    <row r="24" spans="1:8" ht="12.75">
      <c r="A24" s="946"/>
      <c r="B24" s="688"/>
      <c r="C24" s="610" t="s">
        <v>367</v>
      </c>
      <c r="D24" s="690" t="s">
        <v>362</v>
      </c>
      <c r="E24" s="680" t="s">
        <v>362</v>
      </c>
      <c r="F24" s="689" t="s">
        <v>423</v>
      </c>
      <c r="G24" s="680" t="s">
        <v>345</v>
      </c>
      <c r="H24" s="696" t="s">
        <v>298</v>
      </c>
    </row>
    <row r="25" spans="1:8" ht="12.75">
      <c r="A25" s="946"/>
      <c r="B25" s="679"/>
      <c r="C25" s="680" t="s">
        <v>361</v>
      </c>
      <c r="D25" s="680" t="s">
        <v>424</v>
      </c>
      <c r="E25" s="680" t="s">
        <v>425</v>
      </c>
      <c r="F25" s="680"/>
      <c r="G25" s="680"/>
      <c r="H25" s="627" t="s">
        <v>363</v>
      </c>
    </row>
    <row r="26" spans="1:8" ht="12.75">
      <c r="A26" s="946"/>
      <c r="B26" s="679"/>
      <c r="C26" s="680" t="s">
        <v>236</v>
      </c>
      <c r="D26" s="680"/>
      <c r="E26" s="680"/>
      <c r="F26" s="680"/>
      <c r="G26" s="680"/>
      <c r="H26" s="696" t="s">
        <v>299</v>
      </c>
    </row>
    <row r="27" spans="1:8" ht="12.75">
      <c r="A27" s="947"/>
      <c r="B27" s="682"/>
      <c r="C27" s="693" t="s">
        <v>380</v>
      </c>
      <c r="D27" s="683"/>
      <c r="E27" s="683"/>
      <c r="F27" s="683"/>
      <c r="G27" s="683"/>
      <c r="H27" s="684" t="s">
        <v>364</v>
      </c>
    </row>
    <row r="28" spans="1:8" ht="12.75">
      <c r="A28" s="948" t="s">
        <v>365</v>
      </c>
      <c r="B28" s="679"/>
      <c r="C28" s="686" t="s">
        <v>366</v>
      </c>
      <c r="D28" s="686" t="s">
        <v>297</v>
      </c>
      <c r="E28" s="686" t="s">
        <v>297</v>
      </c>
      <c r="F28" s="686" t="s">
        <v>426</v>
      </c>
      <c r="G28" s="680"/>
      <c r="H28" s="681"/>
    </row>
    <row r="29" spans="1:8" ht="12.75">
      <c r="A29" s="946"/>
      <c r="B29" s="679"/>
      <c r="C29" s="680" t="s">
        <v>427</v>
      </c>
      <c r="D29" s="680" t="s">
        <v>385</v>
      </c>
      <c r="E29" s="680" t="s">
        <v>301</v>
      </c>
      <c r="F29" s="610"/>
      <c r="G29" s="611"/>
      <c r="H29" s="681"/>
    </row>
    <row r="30" spans="1:8" ht="12.75">
      <c r="A30" s="946"/>
      <c r="B30" s="679"/>
      <c r="C30" s="610" t="s">
        <v>367</v>
      </c>
      <c r="D30" s="680"/>
      <c r="E30" s="680" t="s">
        <v>386</v>
      </c>
      <c r="F30" s="610"/>
      <c r="G30" s="680"/>
      <c r="H30" s="681"/>
    </row>
    <row r="31" spans="1:8" ht="12.75">
      <c r="A31" s="946"/>
      <c r="B31" s="679"/>
      <c r="C31" s="680" t="s">
        <v>361</v>
      </c>
      <c r="D31" s="612"/>
      <c r="E31" s="690" t="s">
        <v>381</v>
      </c>
      <c r="F31" s="610"/>
      <c r="G31" s="680"/>
      <c r="H31" s="681"/>
    </row>
    <row r="32" spans="1:8" ht="12.75">
      <c r="A32" s="946"/>
      <c r="B32" s="679"/>
      <c r="C32" s="680" t="s">
        <v>236</v>
      </c>
      <c r="D32" s="680"/>
      <c r="E32" s="613" t="s">
        <v>368</v>
      </c>
      <c r="F32" s="613"/>
      <c r="G32" s="680"/>
      <c r="H32" s="681"/>
    </row>
    <row r="33" spans="1:8" ht="13.5" thickBot="1">
      <c r="A33" s="949"/>
      <c r="B33" s="697"/>
      <c r="C33" s="698" t="s">
        <v>382</v>
      </c>
      <c r="D33" s="699"/>
      <c r="E33" s="700"/>
      <c r="F33" s="614"/>
      <c r="G33" s="701"/>
      <c r="H33" s="702"/>
    </row>
    <row r="34" spans="1:8" ht="12.75">
      <c r="A34" s="615"/>
      <c r="D34" s="616"/>
      <c r="H34" s="617"/>
    </row>
    <row r="35" spans="1:8" ht="12.75">
      <c r="A35" s="703" t="s">
        <v>302</v>
      </c>
      <c r="B35"/>
      <c r="C35"/>
      <c r="D35"/>
      <c r="E35" t="s">
        <v>303</v>
      </c>
      <c r="F35"/>
      <c r="G35"/>
      <c r="H35" s="704"/>
    </row>
    <row r="36" spans="1:8" ht="12.75">
      <c r="A36" s="703" t="s">
        <v>428</v>
      </c>
      <c r="B36"/>
      <c r="C36"/>
      <c r="D36"/>
      <c r="E36" t="s">
        <v>429</v>
      </c>
      <c r="F36"/>
      <c r="G36"/>
      <c r="H36" s="704"/>
    </row>
    <row r="37" spans="1:8" ht="12.75">
      <c r="A37" s="703" t="s">
        <v>430</v>
      </c>
      <c r="B37"/>
      <c r="C37"/>
      <c r="D37"/>
      <c r="E37" t="s">
        <v>431</v>
      </c>
      <c r="F37"/>
      <c r="G37"/>
      <c r="H37" s="704"/>
    </row>
    <row r="38" spans="1:8" ht="12.75">
      <c r="A38" s="703" t="s">
        <v>432</v>
      </c>
      <c r="B38"/>
      <c r="C38"/>
      <c r="D38"/>
      <c r="E38" t="s">
        <v>433</v>
      </c>
      <c r="F38"/>
      <c r="G38"/>
      <c r="H38" s="704"/>
    </row>
    <row r="39" spans="1:8" ht="12.75">
      <c r="A39" s="703" t="s">
        <v>434</v>
      </c>
      <c r="B39"/>
      <c r="C39"/>
      <c r="D39"/>
      <c r="E39" t="s">
        <v>435</v>
      </c>
      <c r="F39"/>
      <c r="G39"/>
      <c r="H39" s="704"/>
    </row>
    <row r="40" spans="1:8" ht="12.75">
      <c r="A40" s="703" t="s">
        <v>436</v>
      </c>
      <c r="B40"/>
      <c r="C40"/>
      <c r="D40"/>
      <c r="E40"/>
      <c r="F40"/>
      <c r="G40"/>
      <c r="H40" s="704"/>
    </row>
    <row r="41" spans="1:8" ht="12.75">
      <c r="A41" s="703"/>
      <c r="B41"/>
      <c r="C41"/>
      <c r="D41"/>
      <c r="E41"/>
      <c r="F41"/>
      <c r="G41"/>
      <c r="H41" s="704"/>
    </row>
    <row r="42" spans="1:8" ht="12.75">
      <c r="A42" s="703"/>
      <c r="B42"/>
      <c r="C42"/>
      <c r="D42"/>
      <c r="E42"/>
      <c r="F42"/>
      <c r="G42"/>
      <c r="H42" s="704"/>
    </row>
    <row r="43" spans="1:8" ht="12.75">
      <c r="A43" s="618" t="s">
        <v>437</v>
      </c>
      <c r="B43" s="619"/>
      <c r="C43" s="619"/>
      <c r="D43" s="619"/>
      <c r="E43" s="619"/>
      <c r="F43" s="619"/>
      <c r="G43" s="619"/>
      <c r="H43" s="620"/>
    </row>
    <row r="44" spans="1:8" ht="13.5" thickBot="1">
      <c r="A44" s="621"/>
      <c r="B44" s="622"/>
      <c r="C44" s="622"/>
      <c r="D44" s="622"/>
      <c r="E44" s="622"/>
      <c r="F44" s="622"/>
      <c r="G44" s="622"/>
      <c r="H44" s="623">
        <v>45261</v>
      </c>
    </row>
  </sheetData>
  <sheetProtection sheet="1"/>
  <mergeCells count="8">
    <mergeCell ref="A22:A27"/>
    <mergeCell ref="A28:A33"/>
    <mergeCell ref="A2:H2"/>
    <mergeCell ref="A3:H3"/>
    <mergeCell ref="A4:G4"/>
    <mergeCell ref="A6:A9"/>
    <mergeCell ref="A10:A15"/>
    <mergeCell ref="A16:A21"/>
  </mergeCells>
  <hyperlinks>
    <hyperlink ref="A1" location="ＴＯＰ!A1" display="TOPへ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L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875" style="162" customWidth="1"/>
    <col min="2" max="2" width="6.00390625" style="162" customWidth="1"/>
    <col min="3" max="3" width="5.625" style="162" bestFit="1" customWidth="1"/>
    <col min="4" max="4" width="19.00390625" style="162" customWidth="1"/>
    <col min="5" max="5" width="2.625" style="162" customWidth="1"/>
    <col min="6" max="6" width="6.00390625" style="162" bestFit="1" customWidth="1"/>
    <col min="7" max="7" width="5.625" style="162" bestFit="1" customWidth="1"/>
    <col min="8" max="8" width="19.00390625" style="162" customWidth="1"/>
    <col min="9" max="9" width="2.625" style="162" customWidth="1"/>
    <col min="10" max="10" width="6.00390625" style="162" bestFit="1" customWidth="1"/>
    <col min="11" max="11" width="5.625" style="162" bestFit="1" customWidth="1"/>
    <col min="12" max="12" width="19.00390625" style="162" bestFit="1" customWidth="1"/>
    <col min="13" max="16384" width="9.00390625" style="162" customWidth="1"/>
  </cols>
  <sheetData>
    <row r="1" spans="2:12" ht="32.25" customHeight="1">
      <c r="B1" s="960" t="s">
        <v>54</v>
      </c>
      <c r="C1" s="960"/>
      <c r="D1" s="960"/>
      <c r="L1" s="56"/>
    </row>
    <row r="2" spans="2:12" ht="23.25">
      <c r="B2" s="961" t="s">
        <v>438</v>
      </c>
      <c r="C2" s="962"/>
      <c r="D2" s="962"/>
      <c r="E2" s="962"/>
      <c r="F2" s="962"/>
      <c r="G2" s="962"/>
      <c r="H2" s="962"/>
      <c r="I2" s="962"/>
      <c r="J2" s="962"/>
      <c r="K2" s="962"/>
      <c r="L2" s="963"/>
    </row>
    <row r="3" spans="2:12" ht="15.75">
      <c r="B3" s="964" t="s">
        <v>135</v>
      </c>
      <c r="C3" s="965"/>
      <c r="D3" s="965"/>
      <c r="E3" s="965"/>
      <c r="F3" s="965"/>
      <c r="G3" s="965"/>
      <c r="H3" s="966"/>
      <c r="I3" s="538"/>
      <c r="J3" s="967" t="s">
        <v>136</v>
      </c>
      <c r="K3" s="968"/>
      <c r="L3" s="969"/>
    </row>
    <row r="4" spans="2:12" ht="14.25">
      <c r="B4" s="709" t="s">
        <v>65</v>
      </c>
      <c r="C4" s="710" t="s">
        <v>439</v>
      </c>
      <c r="D4" s="711" t="s">
        <v>66</v>
      </c>
      <c r="E4" s="712"/>
      <c r="F4" s="417" t="s">
        <v>65</v>
      </c>
      <c r="G4" s="418" t="s">
        <v>320</v>
      </c>
      <c r="H4" s="417" t="s">
        <v>66</v>
      </c>
      <c r="I4" s="539"/>
      <c r="J4" s="419" t="s">
        <v>65</v>
      </c>
      <c r="K4" s="420" t="s">
        <v>320</v>
      </c>
      <c r="L4" s="419" t="s">
        <v>66</v>
      </c>
    </row>
    <row r="5" spans="2:12" ht="12.75">
      <c r="B5" s="421" t="s">
        <v>304</v>
      </c>
      <c r="C5" s="421">
        <v>1</v>
      </c>
      <c r="D5" s="422" t="s">
        <v>252</v>
      </c>
      <c r="E5" s="713"/>
      <c r="F5" s="421" t="s">
        <v>305</v>
      </c>
      <c r="G5" s="421">
        <v>11</v>
      </c>
      <c r="H5" s="422" t="s">
        <v>259</v>
      </c>
      <c r="I5" s="540"/>
      <c r="J5" s="421" t="s">
        <v>304</v>
      </c>
      <c r="K5" s="421">
        <v>101</v>
      </c>
      <c r="L5" s="422" t="s">
        <v>254</v>
      </c>
    </row>
    <row r="6" spans="2:12" ht="12.75">
      <c r="B6" s="423" t="s">
        <v>304</v>
      </c>
      <c r="C6" s="423">
        <v>2</v>
      </c>
      <c r="D6" s="424" t="s">
        <v>255</v>
      </c>
      <c r="E6" s="713"/>
      <c r="F6" s="423" t="s">
        <v>305</v>
      </c>
      <c r="G6" s="423">
        <v>12</v>
      </c>
      <c r="H6" s="424" t="s">
        <v>265</v>
      </c>
      <c r="I6" s="540"/>
      <c r="J6" s="423" t="s">
        <v>304</v>
      </c>
      <c r="K6" s="423">
        <v>102</v>
      </c>
      <c r="L6" s="424" t="s">
        <v>255</v>
      </c>
    </row>
    <row r="7" spans="2:12" ht="12.75">
      <c r="B7" s="423" t="s">
        <v>304</v>
      </c>
      <c r="C7" s="423">
        <v>3</v>
      </c>
      <c r="D7" s="424" t="s">
        <v>264</v>
      </c>
      <c r="E7" s="713"/>
      <c r="F7" s="423" t="s">
        <v>305</v>
      </c>
      <c r="G7" s="423">
        <v>13</v>
      </c>
      <c r="H7" s="424" t="s">
        <v>254</v>
      </c>
      <c r="I7" s="540"/>
      <c r="J7" s="423" t="s">
        <v>304</v>
      </c>
      <c r="K7" s="423">
        <v>103</v>
      </c>
      <c r="L7" s="424" t="s">
        <v>260</v>
      </c>
    </row>
    <row r="8" spans="2:12" ht="12.75">
      <c r="B8" s="423" t="s">
        <v>304</v>
      </c>
      <c r="C8" s="423">
        <v>4</v>
      </c>
      <c r="D8" s="424" t="s">
        <v>261</v>
      </c>
      <c r="E8" s="713"/>
      <c r="F8" s="423" t="s">
        <v>305</v>
      </c>
      <c r="G8" s="423">
        <v>14</v>
      </c>
      <c r="H8" s="424" t="s">
        <v>374</v>
      </c>
      <c r="I8" s="540"/>
      <c r="J8" s="423" t="s">
        <v>304</v>
      </c>
      <c r="K8" s="423">
        <v>104</v>
      </c>
      <c r="L8" s="424" t="s">
        <v>258</v>
      </c>
    </row>
    <row r="9" spans="2:12" ht="12.75">
      <c r="B9" s="423" t="s">
        <v>304</v>
      </c>
      <c r="C9" s="423">
        <v>5</v>
      </c>
      <c r="D9" s="424" t="s">
        <v>256</v>
      </c>
      <c r="E9" s="713"/>
      <c r="F9" s="423" t="s">
        <v>305</v>
      </c>
      <c r="G9" s="423">
        <v>15</v>
      </c>
      <c r="H9" s="424" t="s">
        <v>257</v>
      </c>
      <c r="I9" s="540"/>
      <c r="J9" s="423" t="s">
        <v>304</v>
      </c>
      <c r="K9" s="423">
        <v>105</v>
      </c>
      <c r="L9" s="424" t="s">
        <v>261</v>
      </c>
    </row>
    <row r="10" spans="2:12" ht="12.75">
      <c r="B10" s="423" t="s">
        <v>304</v>
      </c>
      <c r="C10" s="423">
        <v>6</v>
      </c>
      <c r="D10" s="424" t="s">
        <v>269</v>
      </c>
      <c r="E10" s="713"/>
      <c r="F10" s="423" t="s">
        <v>305</v>
      </c>
      <c r="G10" s="423">
        <v>16</v>
      </c>
      <c r="H10" s="424" t="s">
        <v>440</v>
      </c>
      <c r="I10" s="540"/>
      <c r="J10" s="423" t="s">
        <v>304</v>
      </c>
      <c r="K10" s="423">
        <v>106</v>
      </c>
      <c r="L10" s="424" t="s">
        <v>263</v>
      </c>
    </row>
    <row r="11" spans="2:12" ht="12.75">
      <c r="B11" s="423" t="s">
        <v>304</v>
      </c>
      <c r="C11" s="423">
        <v>7</v>
      </c>
      <c r="D11" s="424" t="s">
        <v>263</v>
      </c>
      <c r="E11" s="713"/>
      <c r="F11" s="423" t="s">
        <v>305</v>
      </c>
      <c r="G11" s="423">
        <v>17</v>
      </c>
      <c r="H11" s="424" t="s">
        <v>267</v>
      </c>
      <c r="I11" s="540"/>
      <c r="J11" s="423" t="s">
        <v>304</v>
      </c>
      <c r="K11" s="423">
        <v>107</v>
      </c>
      <c r="L11" s="424" t="s">
        <v>259</v>
      </c>
    </row>
    <row r="12" spans="2:12" ht="12.75">
      <c r="B12" s="423" t="s">
        <v>304</v>
      </c>
      <c r="C12" s="423">
        <v>8</v>
      </c>
      <c r="D12" s="424" t="s">
        <v>258</v>
      </c>
      <c r="E12" s="713"/>
      <c r="F12" s="423" t="s">
        <v>305</v>
      </c>
      <c r="G12" s="423">
        <v>18</v>
      </c>
      <c r="H12" s="424" t="s">
        <v>268</v>
      </c>
      <c r="I12" s="540"/>
      <c r="J12" s="423" t="s">
        <v>304</v>
      </c>
      <c r="K12" s="423">
        <v>108</v>
      </c>
      <c r="L12" s="424" t="s">
        <v>256</v>
      </c>
    </row>
    <row r="13" spans="2:12" ht="12.75">
      <c r="B13" s="423" t="s">
        <v>304</v>
      </c>
      <c r="C13" s="423">
        <v>9</v>
      </c>
      <c r="D13" s="424" t="s">
        <v>253</v>
      </c>
      <c r="E13" s="713"/>
      <c r="F13" s="423" t="s">
        <v>305</v>
      </c>
      <c r="G13" s="423">
        <v>19</v>
      </c>
      <c r="H13" s="424" t="s">
        <v>262</v>
      </c>
      <c r="I13" s="540"/>
      <c r="J13" s="423" t="s">
        <v>304</v>
      </c>
      <c r="K13" s="423">
        <v>109</v>
      </c>
      <c r="L13" s="424" t="s">
        <v>443</v>
      </c>
    </row>
    <row r="14" spans="2:12" ht="12.75">
      <c r="B14" s="605" t="s">
        <v>304</v>
      </c>
      <c r="C14" s="605">
        <v>10</v>
      </c>
      <c r="D14" s="606" t="s">
        <v>266</v>
      </c>
      <c r="E14" s="713"/>
      <c r="F14" s="423" t="s">
        <v>305</v>
      </c>
      <c r="G14" s="423">
        <v>20</v>
      </c>
      <c r="H14" s="424" t="s">
        <v>270</v>
      </c>
      <c r="I14" s="540"/>
      <c r="J14" s="423" t="s">
        <v>304</v>
      </c>
      <c r="K14" s="423">
        <v>110</v>
      </c>
      <c r="L14" s="424" t="s">
        <v>265</v>
      </c>
    </row>
    <row r="15" spans="2:12" ht="12.75">
      <c r="B15" s="714"/>
      <c r="C15" s="705"/>
      <c r="D15" s="706"/>
      <c r="E15" s="713"/>
      <c r="F15" s="423" t="s">
        <v>305</v>
      </c>
      <c r="G15" s="423">
        <v>21</v>
      </c>
      <c r="H15" s="424" t="s">
        <v>441</v>
      </c>
      <c r="I15" s="540"/>
      <c r="J15" s="423" t="s">
        <v>304</v>
      </c>
      <c r="K15" s="423">
        <v>111</v>
      </c>
      <c r="L15" s="424" t="s">
        <v>253</v>
      </c>
    </row>
    <row r="16" spans="2:12" ht="12.75">
      <c r="B16" s="715"/>
      <c r="C16" s="707"/>
      <c r="D16" s="708"/>
      <c r="E16" s="713"/>
      <c r="F16" s="425" t="s">
        <v>305</v>
      </c>
      <c r="G16" s="425">
        <v>22</v>
      </c>
      <c r="H16" s="426" t="s">
        <v>442</v>
      </c>
      <c r="I16" s="540"/>
      <c r="J16" s="423" t="s">
        <v>304</v>
      </c>
      <c r="K16" s="423">
        <v>112</v>
      </c>
      <c r="L16" s="424" t="s">
        <v>264</v>
      </c>
    </row>
    <row r="17" spans="2:12" ht="12.75">
      <c r="B17" s="427"/>
      <c r="C17" s="716"/>
      <c r="D17" s="716"/>
      <c r="E17" s="713"/>
      <c r="F17" s="718"/>
      <c r="G17" s="718"/>
      <c r="H17" s="719"/>
      <c r="I17" s="540"/>
      <c r="J17" s="423" t="s">
        <v>304</v>
      </c>
      <c r="K17" s="423">
        <v>113</v>
      </c>
      <c r="L17" s="424" t="s">
        <v>269</v>
      </c>
    </row>
    <row r="18" spans="2:12" ht="12.75">
      <c r="B18" s="427"/>
      <c r="C18" s="716"/>
      <c r="D18" s="716"/>
      <c r="E18" s="713"/>
      <c r="F18" s="423"/>
      <c r="G18" s="423"/>
      <c r="H18" s="424"/>
      <c r="I18" s="540"/>
      <c r="J18" s="423" t="s">
        <v>304</v>
      </c>
      <c r="K18" s="423">
        <v>114</v>
      </c>
      <c r="L18" s="424" t="s">
        <v>257</v>
      </c>
    </row>
    <row r="19" spans="2:12" ht="12.75">
      <c r="B19" s="427"/>
      <c r="C19" s="716"/>
      <c r="D19" s="716"/>
      <c r="E19" s="713"/>
      <c r="F19" s="423"/>
      <c r="G19" s="423"/>
      <c r="H19" s="424"/>
      <c r="I19" s="540"/>
      <c r="J19" s="423" t="s">
        <v>304</v>
      </c>
      <c r="K19" s="423">
        <v>115</v>
      </c>
      <c r="L19" s="424" t="s">
        <v>266</v>
      </c>
    </row>
    <row r="20" spans="2:12" ht="12.75">
      <c r="B20" s="427"/>
      <c r="C20" s="716"/>
      <c r="D20" s="716"/>
      <c r="E20" s="713"/>
      <c r="F20" s="423"/>
      <c r="G20" s="423"/>
      <c r="H20" s="424"/>
      <c r="I20" s="540"/>
      <c r="J20" s="423" t="s">
        <v>304</v>
      </c>
      <c r="K20" s="423">
        <v>116</v>
      </c>
      <c r="L20" s="424" t="s">
        <v>444</v>
      </c>
    </row>
    <row r="21" spans="2:12" ht="12.75">
      <c r="B21" s="427"/>
      <c r="C21" s="716"/>
      <c r="D21" s="716"/>
      <c r="E21" s="713"/>
      <c r="F21" s="423"/>
      <c r="G21" s="423"/>
      <c r="H21" s="424"/>
      <c r="I21" s="540"/>
      <c r="J21" s="423" t="s">
        <v>304</v>
      </c>
      <c r="K21" s="423">
        <v>117</v>
      </c>
      <c r="L21" s="424" t="s">
        <v>267</v>
      </c>
    </row>
    <row r="22" spans="2:12" ht="12.75">
      <c r="B22" s="427"/>
      <c r="C22" s="716"/>
      <c r="D22" s="716"/>
      <c r="E22" s="713"/>
      <c r="F22" s="423"/>
      <c r="G22" s="423"/>
      <c r="H22" s="424"/>
      <c r="I22" s="540"/>
      <c r="J22" s="423" t="s">
        <v>304</v>
      </c>
      <c r="K22" s="423">
        <v>118</v>
      </c>
      <c r="L22" s="424" t="s">
        <v>268</v>
      </c>
    </row>
    <row r="23" spans="2:12" ht="12.75">
      <c r="B23" s="427"/>
      <c r="C23" s="716"/>
      <c r="D23" s="716"/>
      <c r="E23" s="713"/>
      <c r="F23" s="423"/>
      <c r="G23" s="423"/>
      <c r="H23" s="424"/>
      <c r="I23" s="540"/>
      <c r="J23" s="423" t="s">
        <v>304</v>
      </c>
      <c r="K23" s="423">
        <v>119</v>
      </c>
      <c r="L23" s="424" t="s">
        <v>262</v>
      </c>
    </row>
    <row r="24" spans="2:12" ht="12.75">
      <c r="B24" s="427"/>
      <c r="C24" s="716"/>
      <c r="D24" s="716"/>
      <c r="E24" s="713"/>
      <c r="F24" s="423"/>
      <c r="G24" s="605"/>
      <c r="H24" s="606"/>
      <c r="I24" s="540"/>
      <c r="J24" s="425" t="s">
        <v>304</v>
      </c>
      <c r="K24" s="425">
        <v>120</v>
      </c>
      <c r="L24" s="426" t="s">
        <v>445</v>
      </c>
    </row>
    <row r="25" spans="2:12" ht="12.75">
      <c r="B25" s="428"/>
      <c r="C25" s="429"/>
      <c r="D25" s="429"/>
      <c r="E25" s="717"/>
      <c r="F25" s="425"/>
      <c r="G25" s="425"/>
      <c r="H25" s="426"/>
      <c r="I25" s="430"/>
      <c r="J25" s="720"/>
      <c r="K25" s="720"/>
      <c r="L25" s="721"/>
    </row>
    <row r="26" spans="2:12" ht="12.75">
      <c r="B26" s="607"/>
      <c r="C26" s="607"/>
      <c r="D26" s="607"/>
      <c r="E26" s="607"/>
      <c r="F26" s="607"/>
      <c r="G26" s="607"/>
      <c r="H26" s="607"/>
      <c r="I26" s="607"/>
      <c r="J26" s="607"/>
      <c r="K26" s="607"/>
      <c r="L26" s="541">
        <v>45177</v>
      </c>
    </row>
  </sheetData>
  <sheetProtection sheet="1"/>
  <mergeCells count="4">
    <mergeCell ref="B1:D1"/>
    <mergeCell ref="B2:L2"/>
    <mergeCell ref="B3:H3"/>
    <mergeCell ref="J3:L3"/>
  </mergeCells>
  <hyperlinks>
    <hyperlink ref="B1:C1" location="ＴＯＰ!A1" display="TOPへ"/>
  </hyperlinks>
  <printOptions/>
  <pageMargins left="0.5511811023622047" right="0.1968503937007874" top="0.7480314960629921" bottom="0.7480314960629921" header="0.1968503937007874" footer="0.1968503937007874"/>
  <pageSetup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M42"/>
  <sheetViews>
    <sheetView zoomScalePageLayoutView="0" workbookViewId="0" topLeftCell="A1">
      <selection activeCell="C5" sqref="C5:K5"/>
    </sheetView>
  </sheetViews>
  <sheetFormatPr defaultColWidth="9.00390625" defaultRowHeight="13.5"/>
  <cols>
    <col min="1" max="1" width="3.375" style="0" customWidth="1"/>
    <col min="2" max="2" width="10.625" style="0" customWidth="1"/>
    <col min="3" max="6" width="9.125" style="0" customWidth="1"/>
    <col min="7" max="7" width="10.625" style="0" customWidth="1"/>
    <col min="8" max="11" width="9.125" style="0" customWidth="1"/>
    <col min="12" max="12" width="4.625" style="0" customWidth="1"/>
    <col min="13" max="19" width="4.625" style="163" customWidth="1"/>
    <col min="20" max="40" width="4.625" style="0" customWidth="1"/>
  </cols>
  <sheetData>
    <row r="1" spans="2:3" ht="22.5" customHeight="1" thickBot="1">
      <c r="B1" s="793" t="s">
        <v>54</v>
      </c>
      <c r="C1" s="793"/>
    </row>
    <row r="2" spans="2:11" ht="18" customHeight="1" thickBot="1">
      <c r="B2" s="1041" t="s">
        <v>446</v>
      </c>
      <c r="C2" s="1042"/>
      <c r="D2" s="1042"/>
      <c r="E2" s="1042"/>
      <c r="F2" s="1042"/>
      <c r="G2" s="1042"/>
      <c r="H2" s="1042"/>
      <c r="I2" s="1042"/>
      <c r="J2" s="1042"/>
      <c r="K2" s="1043"/>
    </row>
    <row r="3" spans="2:11" ht="24" customHeight="1" thickBot="1">
      <c r="B3" s="1044" t="s">
        <v>185</v>
      </c>
      <c r="C3" s="1045"/>
      <c r="D3" s="1045"/>
      <c r="E3" s="1045"/>
      <c r="F3" s="1045"/>
      <c r="G3" s="1045"/>
      <c r="H3" s="1045"/>
      <c r="I3" s="1045"/>
      <c r="J3" s="1045"/>
      <c r="K3" s="1046"/>
    </row>
    <row r="4" spans="2:11" ht="18" customHeight="1" thickBot="1">
      <c r="B4" s="1047" t="s">
        <v>447</v>
      </c>
      <c r="C4" s="1048"/>
      <c r="D4" s="1048"/>
      <c r="E4" s="1048"/>
      <c r="F4" s="1048"/>
      <c r="G4" s="1048"/>
      <c r="H4" s="1048"/>
      <c r="I4" s="1048"/>
      <c r="J4" s="1048"/>
      <c r="K4" s="1049"/>
    </row>
    <row r="5" spans="2:11" ht="18" customHeight="1">
      <c r="B5" s="164" t="s">
        <v>66</v>
      </c>
      <c r="C5" s="1050"/>
      <c r="D5" s="1050"/>
      <c r="E5" s="1050"/>
      <c r="F5" s="1050"/>
      <c r="G5" s="1050"/>
      <c r="H5" s="1050"/>
      <c r="I5" s="1050"/>
      <c r="J5" s="1050"/>
      <c r="K5" s="1051"/>
    </row>
    <row r="6" spans="2:13" ht="18" customHeight="1">
      <c r="B6" s="165" t="s">
        <v>142</v>
      </c>
      <c r="C6" s="1052"/>
      <c r="D6" s="1052"/>
      <c r="E6" s="1052"/>
      <c r="F6" s="1052"/>
      <c r="G6" s="1052"/>
      <c r="H6" s="1052"/>
      <c r="I6" s="1052"/>
      <c r="J6" s="1052"/>
      <c r="K6" s="1053"/>
      <c r="M6" s="227"/>
    </row>
    <row r="7" spans="2:13" ht="18" customHeight="1">
      <c r="B7" s="491" t="s">
        <v>143</v>
      </c>
      <c r="C7" s="1054"/>
      <c r="D7" s="1054"/>
      <c r="E7" s="1054"/>
      <c r="F7" s="1054"/>
      <c r="G7" s="1054"/>
      <c r="H7" s="1054"/>
      <c r="I7" s="1054"/>
      <c r="J7" s="1054"/>
      <c r="K7" s="1055"/>
      <c r="M7" s="227"/>
    </row>
    <row r="8" spans="2:11" ht="18" customHeight="1" thickBot="1">
      <c r="B8" s="166" t="s">
        <v>144</v>
      </c>
      <c r="C8" s="1056"/>
      <c r="D8" s="1057"/>
      <c r="E8" s="1057"/>
      <c r="F8" s="1058"/>
      <c r="G8" s="167" t="s">
        <v>145</v>
      </c>
      <c r="H8" s="1056"/>
      <c r="I8" s="1057"/>
      <c r="J8" s="1057"/>
      <c r="K8" s="1059"/>
    </row>
    <row r="9" spans="2:11" ht="18" customHeight="1" thickBot="1">
      <c r="B9" s="168" t="s">
        <v>146</v>
      </c>
      <c r="C9" s="44"/>
      <c r="D9" s="44"/>
      <c r="E9" s="44"/>
      <c r="F9" s="44"/>
      <c r="G9" s="44"/>
      <c r="H9" s="44"/>
      <c r="I9" s="44"/>
      <c r="J9" s="44"/>
      <c r="K9" s="44"/>
    </row>
    <row r="10" spans="2:11" ht="18" customHeight="1">
      <c r="B10" s="169" t="s">
        <v>147</v>
      </c>
      <c r="C10" s="987"/>
      <c r="D10" s="988"/>
      <c r="E10" s="988"/>
      <c r="F10" s="1060"/>
      <c r="G10" s="170" t="s">
        <v>148</v>
      </c>
      <c r="H10" s="987"/>
      <c r="I10" s="988"/>
      <c r="J10" s="988"/>
      <c r="K10" s="989"/>
    </row>
    <row r="11" spans="2:11" ht="20.25" customHeight="1">
      <c r="B11" s="171" t="s">
        <v>30</v>
      </c>
      <c r="C11" s="990"/>
      <c r="D11" s="991"/>
      <c r="E11" s="991"/>
      <c r="F11" s="992"/>
      <c r="G11" s="172" t="s">
        <v>30</v>
      </c>
      <c r="H11" s="990"/>
      <c r="I11" s="991"/>
      <c r="J11" s="991"/>
      <c r="K11" s="993"/>
    </row>
    <row r="12" spans="2:11" ht="18" customHeight="1">
      <c r="B12" s="171" t="s">
        <v>126</v>
      </c>
      <c r="C12" s="994"/>
      <c r="D12" s="995"/>
      <c r="E12" s="995"/>
      <c r="F12" s="1027"/>
      <c r="G12" s="492" t="s">
        <v>126</v>
      </c>
      <c r="H12" s="994"/>
      <c r="I12" s="995"/>
      <c r="J12" s="995"/>
      <c r="K12" s="996"/>
    </row>
    <row r="13" spans="2:11" ht="18" customHeight="1" thickBot="1">
      <c r="B13" s="191" t="s">
        <v>321</v>
      </c>
      <c r="C13" s="1028"/>
      <c r="D13" s="1029"/>
      <c r="E13" s="1029"/>
      <c r="F13" s="1030"/>
      <c r="G13" s="192" t="s">
        <v>321</v>
      </c>
      <c r="H13" s="1028"/>
      <c r="I13" s="1029"/>
      <c r="J13" s="1029"/>
      <c r="K13" s="1031"/>
    </row>
    <row r="14" spans="2:11" ht="18" customHeight="1" thickBot="1">
      <c r="B14" s="168" t="s">
        <v>283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8" customHeight="1">
      <c r="B15" s="1016" t="s">
        <v>149</v>
      </c>
      <c r="C15" s="1019" t="s">
        <v>150</v>
      </c>
      <c r="D15" s="1020"/>
      <c r="E15" s="396"/>
      <c r="F15" s="1021"/>
      <c r="G15" s="1021"/>
      <c r="H15" s="1021"/>
      <c r="I15" s="1021"/>
      <c r="J15" s="1021"/>
      <c r="K15" s="1022"/>
    </row>
    <row r="16" spans="2:11" ht="18" customHeight="1">
      <c r="B16" s="1017"/>
      <c r="C16" s="1023" t="s">
        <v>151</v>
      </c>
      <c r="D16" s="1024"/>
      <c r="E16" s="493"/>
      <c r="F16" s="173" t="s">
        <v>152</v>
      </c>
      <c r="G16" s="1025"/>
      <c r="H16" s="1025"/>
      <c r="I16" s="1025"/>
      <c r="J16" s="1025"/>
      <c r="K16" s="1026"/>
    </row>
    <row r="17" spans="2:11" ht="15" thickBot="1">
      <c r="B17" s="1018"/>
      <c r="C17" s="985"/>
      <c r="D17" s="986"/>
      <c r="E17" s="174"/>
      <c r="F17" s="175"/>
      <c r="G17" s="1000"/>
      <c r="H17" s="1000"/>
      <c r="I17" s="1000"/>
      <c r="J17" s="1000"/>
      <c r="K17" s="1001"/>
    </row>
    <row r="18" spans="2:11" ht="15" thickBot="1">
      <c r="B18" s="168" t="s">
        <v>153</v>
      </c>
      <c r="C18" s="44"/>
      <c r="D18" s="44"/>
      <c r="E18" s="44"/>
      <c r="F18" s="44"/>
      <c r="G18" s="44"/>
      <c r="H18" s="176" t="s">
        <v>154</v>
      </c>
      <c r="I18" s="177"/>
      <c r="J18" s="177"/>
      <c r="K18" s="177"/>
    </row>
    <row r="19" spans="2:11" ht="14.25">
      <c r="B19" s="1002" t="s">
        <v>392</v>
      </c>
      <c r="C19" s="1004" t="s">
        <v>155</v>
      </c>
      <c r="D19" s="1005"/>
      <c r="E19" s="1006" t="s">
        <v>306</v>
      </c>
      <c r="F19" s="1007"/>
      <c r="G19" s="178"/>
      <c r="H19" s="1008" t="s">
        <v>156</v>
      </c>
      <c r="I19" s="1009"/>
      <c r="J19" s="1009" t="s">
        <v>157</v>
      </c>
      <c r="K19" s="1010"/>
    </row>
    <row r="20" spans="2:11" ht="14.25">
      <c r="B20" s="1003"/>
      <c r="C20" s="179" t="s">
        <v>158</v>
      </c>
      <c r="D20" s="180" t="s">
        <v>159</v>
      </c>
      <c r="E20" s="179" t="s">
        <v>158</v>
      </c>
      <c r="F20" s="181" t="s">
        <v>159</v>
      </c>
      <c r="G20" s="178"/>
      <c r="H20" s="1011"/>
      <c r="I20" s="1012"/>
      <c r="J20" s="1013"/>
      <c r="K20" s="1012"/>
    </row>
    <row r="21" spans="2:11" ht="14.25">
      <c r="B21" s="532" t="s">
        <v>448</v>
      </c>
      <c r="C21" s="485"/>
      <c r="D21" s="486"/>
      <c r="E21" s="485"/>
      <c r="F21" s="487"/>
      <c r="G21" s="182"/>
      <c r="H21" s="183" t="s">
        <v>160</v>
      </c>
      <c r="I21" s="184"/>
      <c r="J21" s="184"/>
      <c r="K21" s="184"/>
    </row>
    <row r="22" spans="2:11" ht="14.25">
      <c r="B22" s="533" t="s">
        <v>449</v>
      </c>
      <c r="C22" s="488"/>
      <c r="D22" s="489"/>
      <c r="E22" s="488"/>
      <c r="F22" s="490"/>
      <c r="G22" s="182"/>
      <c r="H22" s="1014" t="s">
        <v>161</v>
      </c>
      <c r="I22" s="1015"/>
      <c r="J22" s="978" t="s">
        <v>162</v>
      </c>
      <c r="K22" s="979"/>
    </row>
    <row r="23" spans="2:11" ht="14.25">
      <c r="B23" s="535" t="s">
        <v>450</v>
      </c>
      <c r="C23" s="488"/>
      <c r="D23" s="489"/>
      <c r="E23" s="488"/>
      <c r="F23" s="490"/>
      <c r="G23" s="182"/>
      <c r="H23" s="980"/>
      <c r="I23" s="981"/>
      <c r="J23" s="980"/>
      <c r="K23" s="981"/>
    </row>
    <row r="24" spans="2:11" ht="14.25">
      <c r="B24" s="634" t="s">
        <v>451</v>
      </c>
      <c r="C24" s="488"/>
      <c r="D24" s="489"/>
      <c r="E24" s="488"/>
      <c r="F24" s="490"/>
      <c r="G24" s="182"/>
      <c r="H24" s="185" t="s">
        <v>163</v>
      </c>
      <c r="I24" s="182"/>
      <c r="J24" s="182"/>
      <c r="K24" s="182"/>
    </row>
    <row r="25" spans="2:11" ht="14.25">
      <c r="B25" s="534" t="s">
        <v>452</v>
      </c>
      <c r="C25" s="488"/>
      <c r="D25" s="489"/>
      <c r="E25" s="488"/>
      <c r="F25" s="490"/>
      <c r="G25" s="182"/>
      <c r="H25" s="982" t="s">
        <v>223</v>
      </c>
      <c r="I25" s="983"/>
      <c r="J25" s="983"/>
      <c r="K25" s="984"/>
    </row>
    <row r="26" spans="2:11" ht="14.25">
      <c r="B26" s="535" t="s">
        <v>453</v>
      </c>
      <c r="C26" s="488"/>
      <c r="D26" s="489"/>
      <c r="E26" s="488"/>
      <c r="F26" s="490"/>
      <c r="G26" s="182"/>
      <c r="H26" s="997" t="s">
        <v>224</v>
      </c>
      <c r="I26" s="998"/>
      <c r="J26" s="998"/>
      <c r="K26" s="999"/>
    </row>
    <row r="27" spans="2:11" ht="14.25">
      <c r="B27" s="533" t="s">
        <v>454</v>
      </c>
      <c r="C27" s="488"/>
      <c r="D27" s="489"/>
      <c r="E27" s="488"/>
      <c r="F27" s="490"/>
      <c r="G27" s="182"/>
      <c r="H27" s="1032"/>
      <c r="I27" s="1033"/>
      <c r="J27" s="1033"/>
      <c r="K27" s="1034"/>
    </row>
    <row r="28" spans="2:11" ht="14.25">
      <c r="B28" s="536"/>
      <c r="C28" s="431"/>
      <c r="D28" s="432"/>
      <c r="E28" s="431"/>
      <c r="F28" s="433"/>
      <c r="G28" s="182"/>
      <c r="H28" s="1035"/>
      <c r="I28" s="1036"/>
      <c r="J28" s="1036"/>
      <c r="K28" s="1037"/>
    </row>
    <row r="29" spans="2:11" ht="15" thickBot="1">
      <c r="B29" s="537"/>
      <c r="C29" s="434"/>
      <c r="D29" s="435"/>
      <c r="E29" s="434"/>
      <c r="F29" s="436"/>
      <c r="G29" s="182"/>
      <c r="H29" s="1035"/>
      <c r="I29" s="1036"/>
      <c r="J29" s="1036"/>
      <c r="K29" s="1037"/>
    </row>
    <row r="30" spans="2:11" ht="15" thickBot="1" thickTop="1">
      <c r="B30" s="186" t="s">
        <v>164</v>
      </c>
      <c r="C30" s="187">
        <f>SUM(C21:C29)</f>
        <v>0</v>
      </c>
      <c r="D30" s="188">
        <f>SUM(D21:D29)</f>
        <v>0</v>
      </c>
      <c r="E30" s="187">
        <f>SUM(E21:E29)</f>
        <v>0</v>
      </c>
      <c r="F30" s="188">
        <f>SUM(F21:F29)</f>
        <v>0</v>
      </c>
      <c r="G30" s="44"/>
      <c r="H30" s="1038"/>
      <c r="I30" s="1039"/>
      <c r="J30" s="1039"/>
      <c r="K30" s="1040"/>
    </row>
    <row r="31" ht="12.75">
      <c r="C31" s="189" t="s">
        <v>307</v>
      </c>
    </row>
    <row r="32" ht="12.75">
      <c r="C32" s="189"/>
    </row>
    <row r="33" ht="12.75">
      <c r="C33" s="189"/>
    </row>
    <row r="34" ht="12.75">
      <c r="C34" s="189"/>
    </row>
    <row r="35" ht="12.75">
      <c r="C35" s="189"/>
    </row>
    <row r="36" ht="14.25" customHeight="1">
      <c r="C36" s="189"/>
    </row>
    <row r="37" ht="12.75">
      <c r="C37" s="189"/>
    </row>
    <row r="38" spans="12:39" ht="12.75" hidden="1">
      <c r="L38" s="970" t="str">
        <f>B21</f>
        <v>2月28日(水)</v>
      </c>
      <c r="M38" s="971"/>
      <c r="N38" s="971"/>
      <c r="O38" s="972"/>
      <c r="P38" s="973" t="str">
        <f>B22</f>
        <v>2月29日(木)</v>
      </c>
      <c r="Q38" s="973"/>
      <c r="R38" s="973"/>
      <c r="S38" s="974"/>
      <c r="T38" s="974" t="str">
        <f>B23</f>
        <v>3月 1日(金)</v>
      </c>
      <c r="U38" s="1061"/>
      <c r="V38" s="1061"/>
      <c r="W38" s="1062"/>
      <c r="X38" s="1063" t="str">
        <f>B24</f>
        <v>3月 2日(土)</v>
      </c>
      <c r="Y38" s="1064"/>
      <c r="Z38" s="1064"/>
      <c r="AA38" s="1065"/>
      <c r="AB38" s="1066" t="str">
        <f>B25</f>
        <v>3月 3日(日)</v>
      </c>
      <c r="AC38" s="1067"/>
      <c r="AD38" s="1067"/>
      <c r="AE38" s="1068"/>
      <c r="AF38" s="974" t="str">
        <f>B26</f>
        <v>3月 4日(月)</v>
      </c>
      <c r="AG38" s="1061"/>
      <c r="AH38" s="1061"/>
      <c r="AI38" s="1062"/>
      <c r="AJ38" s="974" t="str">
        <f>B27</f>
        <v>3月 5日(火)</v>
      </c>
      <c r="AK38" s="1061"/>
      <c r="AL38" s="1061"/>
      <c r="AM38" s="1062"/>
    </row>
    <row r="39" spans="12:39" ht="12.75" hidden="1">
      <c r="L39" s="975" t="s">
        <v>155</v>
      </c>
      <c r="M39" s="975"/>
      <c r="N39" s="976" t="s">
        <v>306</v>
      </c>
      <c r="O39" s="977"/>
      <c r="P39" s="975" t="s">
        <v>155</v>
      </c>
      <c r="Q39" s="975"/>
      <c r="R39" s="976" t="s">
        <v>306</v>
      </c>
      <c r="S39" s="977"/>
      <c r="T39" s="975" t="s">
        <v>155</v>
      </c>
      <c r="U39" s="975"/>
      <c r="V39" s="976" t="s">
        <v>306</v>
      </c>
      <c r="W39" s="977"/>
      <c r="X39" s="975" t="s">
        <v>155</v>
      </c>
      <c r="Y39" s="975"/>
      <c r="Z39" s="976" t="s">
        <v>306</v>
      </c>
      <c r="AA39" s="977"/>
      <c r="AB39" s="1069" t="s">
        <v>155</v>
      </c>
      <c r="AC39" s="1070"/>
      <c r="AD39" s="976" t="s">
        <v>306</v>
      </c>
      <c r="AE39" s="977"/>
      <c r="AF39" s="1069" t="s">
        <v>155</v>
      </c>
      <c r="AG39" s="1070"/>
      <c r="AH39" s="976" t="s">
        <v>306</v>
      </c>
      <c r="AI39" s="977"/>
      <c r="AJ39" s="1069" t="s">
        <v>155</v>
      </c>
      <c r="AK39" s="1070"/>
      <c r="AL39" s="976" t="s">
        <v>306</v>
      </c>
      <c r="AM39" s="977"/>
    </row>
    <row r="40" spans="12:39" ht="12.75" hidden="1">
      <c r="L40" s="179" t="s">
        <v>284</v>
      </c>
      <c r="M40" s="180" t="s">
        <v>285</v>
      </c>
      <c r="N40" s="179" t="s">
        <v>284</v>
      </c>
      <c r="O40" s="180" t="s">
        <v>285</v>
      </c>
      <c r="P40" s="179" t="s">
        <v>284</v>
      </c>
      <c r="Q40" s="180" t="s">
        <v>285</v>
      </c>
      <c r="R40" s="179" t="s">
        <v>284</v>
      </c>
      <c r="S40" s="180" t="s">
        <v>285</v>
      </c>
      <c r="T40" s="179" t="s">
        <v>284</v>
      </c>
      <c r="U40" s="180" t="s">
        <v>285</v>
      </c>
      <c r="V40" s="179" t="s">
        <v>284</v>
      </c>
      <c r="W40" s="180" t="s">
        <v>285</v>
      </c>
      <c r="X40" s="179" t="s">
        <v>284</v>
      </c>
      <c r="Y40" s="180" t="s">
        <v>285</v>
      </c>
      <c r="Z40" s="179" t="s">
        <v>284</v>
      </c>
      <c r="AA40" s="180" t="s">
        <v>285</v>
      </c>
      <c r="AB40" s="179" t="s">
        <v>284</v>
      </c>
      <c r="AC40" s="180" t="s">
        <v>285</v>
      </c>
      <c r="AD40" s="179" t="s">
        <v>284</v>
      </c>
      <c r="AE40" s="180" t="s">
        <v>285</v>
      </c>
      <c r="AF40" s="179" t="s">
        <v>284</v>
      </c>
      <c r="AG40" s="180" t="s">
        <v>285</v>
      </c>
      <c r="AH40" s="179" t="s">
        <v>284</v>
      </c>
      <c r="AI40" s="180" t="s">
        <v>285</v>
      </c>
      <c r="AJ40" s="179" t="s">
        <v>284</v>
      </c>
      <c r="AK40" s="180" t="s">
        <v>285</v>
      </c>
      <c r="AL40" s="179" t="s">
        <v>284</v>
      </c>
      <c r="AM40" s="180" t="s">
        <v>285</v>
      </c>
    </row>
    <row r="41" spans="12:39" ht="12.75" hidden="1">
      <c r="L41" s="395">
        <f>$C21</f>
        <v>0</v>
      </c>
      <c r="M41" s="395">
        <f>$D21</f>
        <v>0</v>
      </c>
      <c r="N41" s="395">
        <f>$E21</f>
        <v>0</v>
      </c>
      <c r="O41" s="395">
        <f>$F21</f>
        <v>0</v>
      </c>
      <c r="P41" s="395">
        <f>$C22</f>
        <v>0</v>
      </c>
      <c r="Q41" s="395">
        <f>$D22</f>
        <v>0</v>
      </c>
      <c r="R41" s="395">
        <f>$E22</f>
        <v>0</v>
      </c>
      <c r="S41" s="395">
        <f>$F22</f>
        <v>0</v>
      </c>
      <c r="T41" s="395">
        <f>$C23</f>
        <v>0</v>
      </c>
      <c r="U41" s="395">
        <f>$D23</f>
        <v>0</v>
      </c>
      <c r="V41" s="395">
        <f>$E23</f>
        <v>0</v>
      </c>
      <c r="W41" s="395">
        <f>$F23</f>
        <v>0</v>
      </c>
      <c r="X41" s="395">
        <f>$C24</f>
        <v>0</v>
      </c>
      <c r="Y41" s="395">
        <f>$D24</f>
        <v>0</v>
      </c>
      <c r="Z41" s="395">
        <f>$E24</f>
        <v>0</v>
      </c>
      <c r="AA41" s="395">
        <f>$F24</f>
        <v>0</v>
      </c>
      <c r="AB41" s="395">
        <f>$C25</f>
        <v>0</v>
      </c>
      <c r="AC41" s="395">
        <f>$D25</f>
        <v>0</v>
      </c>
      <c r="AD41" s="395">
        <f>$E25</f>
        <v>0</v>
      </c>
      <c r="AE41" s="395">
        <f>$F25</f>
        <v>0</v>
      </c>
      <c r="AF41" s="395">
        <f>$C26</f>
        <v>0</v>
      </c>
      <c r="AG41" s="395">
        <f>$D26</f>
        <v>0</v>
      </c>
      <c r="AH41" s="395">
        <f>$E26</f>
        <v>0</v>
      </c>
      <c r="AI41" s="395">
        <f>$F26</f>
        <v>0</v>
      </c>
      <c r="AJ41" s="395">
        <f>$C27</f>
        <v>0</v>
      </c>
      <c r="AK41" s="395">
        <f>$D27</f>
        <v>0</v>
      </c>
      <c r="AL41" s="395">
        <f>$E27</f>
        <v>0</v>
      </c>
      <c r="AM41" s="395">
        <f>$F27</f>
        <v>0</v>
      </c>
    </row>
    <row r="42" spans="12:19" ht="12.75" hidden="1">
      <c r="L42">
        <f>L41+P41+T41+X41+AB41+AF41+AJ41</f>
        <v>0</v>
      </c>
      <c r="M42">
        <f>M41+Q41+U41+Y41+AC41+AG41+AK41</f>
        <v>0</v>
      </c>
      <c r="N42">
        <f>N41+R41+V41+Z41+AD41+AH41+AL41</f>
        <v>0</v>
      </c>
      <c r="O42">
        <f>O41+S41+W41+AA41+AE41+AI41+AM41</f>
        <v>0</v>
      </c>
      <c r="P42"/>
      <c r="Q42"/>
      <c r="R42"/>
      <c r="S42"/>
    </row>
  </sheetData>
  <sheetProtection sheet="1"/>
  <mergeCells count="59">
    <mergeCell ref="AF38:AI38"/>
    <mergeCell ref="AF39:AG39"/>
    <mergeCell ref="AH39:AI39"/>
    <mergeCell ref="AJ38:AM38"/>
    <mergeCell ref="AJ39:AK39"/>
    <mergeCell ref="AL39:AM39"/>
    <mergeCell ref="T38:W38"/>
    <mergeCell ref="X38:AA38"/>
    <mergeCell ref="AB38:AE38"/>
    <mergeCell ref="T39:U39"/>
    <mergeCell ref="V39:W39"/>
    <mergeCell ref="X39:Y39"/>
    <mergeCell ref="Z39:AA39"/>
    <mergeCell ref="AB39:AC39"/>
    <mergeCell ref="AD39:AE39"/>
    <mergeCell ref="H27:K30"/>
    <mergeCell ref="B2:K2"/>
    <mergeCell ref="B3:K3"/>
    <mergeCell ref="B4:K4"/>
    <mergeCell ref="C5:K5"/>
    <mergeCell ref="C6:K6"/>
    <mergeCell ref="C7:K7"/>
    <mergeCell ref="C8:F8"/>
    <mergeCell ref="H8:K8"/>
    <mergeCell ref="C10:F10"/>
    <mergeCell ref="B15:B17"/>
    <mergeCell ref="C15:D15"/>
    <mergeCell ref="F15:K15"/>
    <mergeCell ref="C16:D16"/>
    <mergeCell ref="G16:K16"/>
    <mergeCell ref="C12:F12"/>
    <mergeCell ref="C13:F13"/>
    <mergeCell ref="H13:K13"/>
    <mergeCell ref="H26:K26"/>
    <mergeCell ref="G17:K17"/>
    <mergeCell ref="B19:B20"/>
    <mergeCell ref="C19:D19"/>
    <mergeCell ref="E19:F19"/>
    <mergeCell ref="H19:I19"/>
    <mergeCell ref="J19:K19"/>
    <mergeCell ref="H20:I20"/>
    <mergeCell ref="J20:K20"/>
    <mergeCell ref="H22:I22"/>
    <mergeCell ref="J22:K22"/>
    <mergeCell ref="H23:I23"/>
    <mergeCell ref="J23:K23"/>
    <mergeCell ref="H25:K25"/>
    <mergeCell ref="B1:C1"/>
    <mergeCell ref="C17:D17"/>
    <mergeCell ref="H10:K10"/>
    <mergeCell ref="C11:F11"/>
    <mergeCell ref="H11:K11"/>
    <mergeCell ref="H12:K12"/>
    <mergeCell ref="L38:O38"/>
    <mergeCell ref="P38:S38"/>
    <mergeCell ref="L39:M39"/>
    <mergeCell ref="N39:O39"/>
    <mergeCell ref="P39:Q39"/>
    <mergeCell ref="R39:S39"/>
  </mergeCells>
  <hyperlinks>
    <hyperlink ref="B1:C1" location="ＴＯＰ!A1" display="TOPへ"/>
  </hyperlinks>
  <printOptions/>
  <pageMargins left="0.7086614173228347" right="0.2362204724409449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B52"/>
  <sheetViews>
    <sheetView zoomScale="75" zoomScaleNormal="75" zoomScalePageLayoutView="0" workbookViewId="0" topLeftCell="A1">
      <selection activeCell="D11" sqref="D11:H11"/>
    </sheetView>
  </sheetViews>
  <sheetFormatPr defaultColWidth="9.00390625" defaultRowHeight="13.5"/>
  <cols>
    <col min="1" max="1" width="3.375" style="50" customWidth="1"/>
    <col min="2" max="2" width="4.125" style="50" customWidth="1"/>
    <col min="3" max="3" width="10.75390625" style="50" customWidth="1"/>
    <col min="4" max="4" width="12.25390625" style="50" customWidth="1"/>
    <col min="5" max="5" width="12.50390625" style="50" customWidth="1"/>
    <col min="6" max="6" width="13.125" style="50" customWidth="1"/>
    <col min="7" max="7" width="5.25390625" style="50" customWidth="1"/>
    <col min="8" max="12" width="6.625" style="50" customWidth="1"/>
    <col min="13" max="13" width="8.625" style="50" customWidth="1"/>
    <col min="14" max="14" width="1.37890625" style="50" customWidth="1"/>
    <col min="15" max="15" width="4.25390625" style="50" customWidth="1"/>
    <col min="16" max="16" width="11.00390625" style="50" customWidth="1"/>
    <col min="17" max="17" width="12.875" style="50" customWidth="1"/>
    <col min="18" max="18" width="10.50390625" style="50" customWidth="1"/>
    <col min="19" max="19" width="14.25390625" style="50" customWidth="1"/>
    <col min="20" max="20" width="5.375" style="50" customWidth="1"/>
    <col min="21" max="25" width="6.50390625" style="50" customWidth="1"/>
    <col min="26" max="16384" width="9.00390625" style="50" customWidth="1"/>
  </cols>
  <sheetData>
    <row r="1" spans="1:28" ht="27.75" customHeight="1" thickBot="1">
      <c r="A1" s="2"/>
      <c r="B1" s="1071" t="s">
        <v>165</v>
      </c>
      <c r="C1" s="1071"/>
      <c r="D1" s="275"/>
      <c r="E1" s="271"/>
      <c r="F1" s="1109"/>
      <c r="G1" s="1109"/>
      <c r="J1" s="131"/>
      <c r="K1" s="131"/>
      <c r="L1" s="131"/>
      <c r="M1" s="131"/>
      <c r="S1" s="232"/>
      <c r="T1" s="233"/>
      <c r="U1" s="233"/>
      <c r="V1" s="233"/>
      <c r="W1" s="233"/>
      <c r="X1" s="233"/>
      <c r="Y1" s="233"/>
      <c r="Z1" s="234"/>
      <c r="AA1" s="234"/>
      <c r="AB1" s="131"/>
    </row>
    <row r="2" spans="2:13" ht="14.25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2:20" ht="29.25" customHeight="1">
      <c r="B3" s="95"/>
      <c r="C3" s="1114" t="s">
        <v>92</v>
      </c>
      <c r="D3" s="1114"/>
      <c r="E3" s="1114"/>
      <c r="F3" s="1114"/>
      <c r="G3" s="1114"/>
      <c r="H3" s="1114"/>
      <c r="I3" s="1114"/>
      <c r="J3" s="1114"/>
      <c r="K3" s="1114"/>
      <c r="L3" s="127"/>
      <c r="M3" s="96"/>
      <c r="P3" s="53" t="s">
        <v>63</v>
      </c>
      <c r="S3" s="229"/>
      <c r="T3" s="228"/>
    </row>
    <row r="4" spans="2:13" ht="20.25" customHeight="1">
      <c r="B4" s="95"/>
      <c r="C4" s="1083" t="s">
        <v>19</v>
      </c>
      <c r="D4" s="1083"/>
      <c r="E4" s="1083"/>
      <c r="F4" s="1083"/>
      <c r="G4" s="1083"/>
      <c r="H4" s="1083"/>
      <c r="I4" s="1083"/>
      <c r="J4" s="1083"/>
      <c r="K4" s="1083"/>
      <c r="L4" s="127"/>
      <c r="M4" s="96"/>
    </row>
    <row r="5" spans="2:26" ht="14.25">
      <c r="B5" s="1072" t="s">
        <v>455</v>
      </c>
      <c r="C5" s="1073"/>
      <c r="D5" s="1073"/>
      <c r="E5" s="1073"/>
      <c r="F5" s="1073"/>
      <c r="G5" s="1073"/>
      <c r="H5" s="1073"/>
      <c r="I5" s="1073"/>
      <c r="J5" s="1073"/>
      <c r="K5" s="1073"/>
      <c r="L5" s="1073"/>
      <c r="M5" s="1074"/>
      <c r="O5" s="1072" t="s">
        <v>455</v>
      </c>
      <c r="P5" s="1073"/>
      <c r="Q5" s="1073"/>
      <c r="R5" s="1073"/>
      <c r="S5" s="1073"/>
      <c r="T5" s="1073"/>
      <c r="U5" s="1073"/>
      <c r="V5" s="1073"/>
      <c r="W5" s="1073"/>
      <c r="X5" s="1073"/>
      <c r="Y5" s="1073"/>
      <c r="Z5" s="1074"/>
    </row>
    <row r="6" spans="2:26" ht="14.25">
      <c r="B6" s="1075" t="s">
        <v>222</v>
      </c>
      <c r="C6" s="1076"/>
      <c r="D6" s="1076"/>
      <c r="E6" s="1076"/>
      <c r="F6" s="1076"/>
      <c r="G6" s="1076"/>
      <c r="H6" s="1076"/>
      <c r="I6" s="1076"/>
      <c r="J6" s="1076"/>
      <c r="K6" s="1076"/>
      <c r="L6" s="1076"/>
      <c r="M6" s="1077"/>
      <c r="O6" s="1075" t="s">
        <v>222</v>
      </c>
      <c r="P6" s="1076"/>
      <c r="Q6" s="1076"/>
      <c r="R6" s="1076"/>
      <c r="S6" s="1076"/>
      <c r="T6" s="1076"/>
      <c r="U6" s="1076"/>
      <c r="V6" s="1076"/>
      <c r="W6" s="1076"/>
      <c r="X6" s="1076"/>
      <c r="Y6" s="1076"/>
      <c r="Z6" s="1077"/>
    </row>
    <row r="7" spans="2:25" ht="15" customHeight="1">
      <c r="B7" s="51"/>
      <c r="C7" s="51"/>
      <c r="D7" s="51"/>
      <c r="E7" s="51"/>
      <c r="F7" s="51"/>
      <c r="G7" s="1084"/>
      <c r="H7" s="1084"/>
      <c r="I7" s="1084"/>
      <c r="J7" s="1084"/>
      <c r="K7" s="52"/>
      <c r="L7" s="52" t="s">
        <v>64</v>
      </c>
      <c r="M7" s="52"/>
      <c r="Y7" s="55" t="s">
        <v>64</v>
      </c>
    </row>
    <row r="8" spans="2:26" ht="27" customHeight="1">
      <c r="B8" s="1115" t="s">
        <v>18</v>
      </c>
      <c r="C8" s="1116"/>
      <c r="D8" s="1116"/>
      <c r="E8" s="1116"/>
      <c r="F8" s="1116"/>
      <c r="G8" s="1116"/>
      <c r="H8" s="1116"/>
      <c r="I8" s="1116"/>
      <c r="J8" s="1116"/>
      <c r="K8" s="1116"/>
      <c r="L8" s="1116"/>
      <c r="M8" s="1117"/>
      <c r="O8" s="1115" t="s">
        <v>18</v>
      </c>
      <c r="P8" s="1116"/>
      <c r="Q8" s="1116"/>
      <c r="R8" s="1116"/>
      <c r="S8" s="1116"/>
      <c r="T8" s="1116"/>
      <c r="U8" s="1116"/>
      <c r="V8" s="1116"/>
      <c r="W8" s="1116"/>
      <c r="X8" s="1116"/>
      <c r="Y8" s="1116"/>
      <c r="Z8" s="1117"/>
    </row>
    <row r="9" spans="2:26" ht="23.25" customHeight="1">
      <c r="B9" s="1090" t="s">
        <v>456</v>
      </c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2"/>
      <c r="O9" s="1090" t="s">
        <v>456</v>
      </c>
      <c r="P9" s="1091"/>
      <c r="Q9" s="1091"/>
      <c r="R9" s="1091"/>
      <c r="S9" s="1091"/>
      <c r="T9" s="1091"/>
      <c r="U9" s="1091"/>
      <c r="V9" s="1091"/>
      <c r="W9" s="1091"/>
      <c r="X9" s="1091"/>
      <c r="Y9" s="1091"/>
      <c r="Z9" s="1092"/>
    </row>
    <row r="10" spans="2:26" ht="23.25" customHeight="1">
      <c r="B10" s="1090" t="s">
        <v>457</v>
      </c>
      <c r="C10" s="1091"/>
      <c r="D10" s="1091"/>
      <c r="E10" s="1091"/>
      <c r="F10" s="1091"/>
      <c r="G10" s="1091"/>
      <c r="H10" s="1091"/>
      <c r="I10" s="1091"/>
      <c r="J10" s="1091"/>
      <c r="K10" s="1091"/>
      <c r="L10" s="1091"/>
      <c r="M10" s="1092"/>
      <c r="O10" s="1090" t="s">
        <v>457</v>
      </c>
      <c r="P10" s="1091"/>
      <c r="Q10" s="1091"/>
      <c r="R10" s="1091"/>
      <c r="S10" s="1091"/>
      <c r="T10" s="1091"/>
      <c r="U10" s="1091"/>
      <c r="V10" s="1091"/>
      <c r="W10" s="1091"/>
      <c r="X10" s="1091"/>
      <c r="Y10" s="1091"/>
      <c r="Z10" s="1092"/>
    </row>
    <row r="11" spans="2:26" ht="18.75" customHeight="1">
      <c r="B11" s="1112" t="s">
        <v>21</v>
      </c>
      <c r="C11" s="1112"/>
      <c r="D11" s="1113"/>
      <c r="E11" s="1113"/>
      <c r="F11" s="1113"/>
      <c r="G11" s="1113"/>
      <c r="H11" s="1113"/>
      <c r="I11" s="1078" t="s">
        <v>230</v>
      </c>
      <c r="J11" s="1095" t="s">
        <v>3</v>
      </c>
      <c r="K11" s="1097"/>
      <c r="L11" s="1098"/>
      <c r="M11" s="145"/>
      <c r="O11" s="1080" t="s">
        <v>21</v>
      </c>
      <c r="P11" s="1081"/>
      <c r="Q11" s="1082"/>
      <c r="R11" s="1082"/>
      <c r="S11" s="1082"/>
      <c r="T11" s="1082"/>
      <c r="U11" s="1082"/>
      <c r="V11" s="1085" t="s">
        <v>231</v>
      </c>
      <c r="W11" s="1093" t="s">
        <v>232</v>
      </c>
      <c r="X11" s="1097"/>
      <c r="Y11" s="1098"/>
      <c r="Z11" s="153"/>
    </row>
    <row r="12" spans="2:26" ht="18.75" customHeight="1">
      <c r="B12" s="1087" t="s">
        <v>71</v>
      </c>
      <c r="C12" s="1087"/>
      <c r="D12" s="1082"/>
      <c r="E12" s="1082"/>
      <c r="F12" s="1082"/>
      <c r="G12" s="1082"/>
      <c r="H12" s="1082"/>
      <c r="I12" s="1079"/>
      <c r="J12" s="1096"/>
      <c r="K12" s="1099"/>
      <c r="L12" s="1100"/>
      <c r="M12" s="148"/>
      <c r="O12" s="1088" t="s">
        <v>71</v>
      </c>
      <c r="P12" s="1089"/>
      <c r="Q12" s="1082"/>
      <c r="R12" s="1082"/>
      <c r="S12" s="1082"/>
      <c r="T12" s="1082"/>
      <c r="U12" s="1082"/>
      <c r="V12" s="1086"/>
      <c r="W12" s="1094"/>
      <c r="X12" s="1099"/>
      <c r="Y12" s="1100"/>
      <c r="Z12" s="154"/>
    </row>
    <row r="13" spans="2:26" ht="18.75" customHeight="1">
      <c r="B13" s="1101" t="s">
        <v>126</v>
      </c>
      <c r="C13" s="1101"/>
      <c r="D13" s="1102"/>
      <c r="E13" s="1102"/>
      <c r="F13" s="1102"/>
      <c r="G13" s="1102"/>
      <c r="H13" s="1102"/>
      <c r="I13" s="128" t="s">
        <v>5</v>
      </c>
      <c r="J13" s="126" t="s">
        <v>6</v>
      </c>
      <c r="K13" s="126" t="s">
        <v>17</v>
      </c>
      <c r="L13" s="146" t="s">
        <v>7</v>
      </c>
      <c r="M13" s="148"/>
      <c r="O13" s="1080" t="s">
        <v>126</v>
      </c>
      <c r="P13" s="1080"/>
      <c r="Q13" s="1102"/>
      <c r="R13" s="1102"/>
      <c r="S13" s="1102"/>
      <c r="T13" s="1102"/>
      <c r="U13" s="1102"/>
      <c r="V13" s="155" t="s">
        <v>5</v>
      </c>
      <c r="W13" s="155" t="s">
        <v>6</v>
      </c>
      <c r="X13" s="155" t="s">
        <v>17</v>
      </c>
      <c r="Y13" s="155" t="s">
        <v>7</v>
      </c>
      <c r="Z13" s="154"/>
    </row>
    <row r="14" spans="2:26" ht="15.75" customHeight="1">
      <c r="B14" s="1103" t="s">
        <v>388</v>
      </c>
      <c r="C14" s="1104"/>
      <c r="D14" s="1104"/>
      <c r="E14" s="1104"/>
      <c r="F14" s="1104"/>
      <c r="G14" s="1104"/>
      <c r="H14" s="1105"/>
      <c r="I14" s="135" t="s">
        <v>8</v>
      </c>
      <c r="J14" s="128" t="s">
        <v>9</v>
      </c>
      <c r="K14" s="128" t="s">
        <v>10</v>
      </c>
      <c r="L14" s="98" t="s">
        <v>11</v>
      </c>
      <c r="M14" s="148"/>
      <c r="O14" s="1103" t="s">
        <v>388</v>
      </c>
      <c r="P14" s="1104"/>
      <c r="Q14" s="1104"/>
      <c r="R14" s="1104"/>
      <c r="S14" s="1104"/>
      <c r="T14" s="1104"/>
      <c r="U14" s="1105"/>
      <c r="V14" s="155" t="s">
        <v>8</v>
      </c>
      <c r="W14" s="155" t="s">
        <v>9</v>
      </c>
      <c r="X14" s="155" t="s">
        <v>10</v>
      </c>
      <c r="Y14" s="155" t="s">
        <v>11</v>
      </c>
      <c r="Z14" s="154"/>
    </row>
    <row r="15" spans="2:26" ht="15.75" customHeight="1">
      <c r="B15" s="1106" t="s">
        <v>68</v>
      </c>
      <c r="C15" s="1135"/>
      <c r="D15" s="1135"/>
      <c r="E15" s="1135"/>
      <c r="F15" s="1135"/>
      <c r="G15" s="1135"/>
      <c r="H15" s="1136"/>
      <c r="I15" s="144" t="s">
        <v>12</v>
      </c>
      <c r="J15" s="97" t="s">
        <v>13</v>
      </c>
      <c r="K15" s="97" t="s">
        <v>14</v>
      </c>
      <c r="L15" s="147" t="s">
        <v>15</v>
      </c>
      <c r="M15" s="149"/>
      <c r="O15" s="1106" t="s">
        <v>68</v>
      </c>
      <c r="P15" s="1107"/>
      <c r="Q15" s="1107"/>
      <c r="R15" s="1107"/>
      <c r="S15" s="1107"/>
      <c r="T15" s="1107"/>
      <c r="U15" s="1108"/>
      <c r="V15" s="155" t="s">
        <v>12</v>
      </c>
      <c r="W15" s="155" t="s">
        <v>13</v>
      </c>
      <c r="X15" s="155" t="s">
        <v>14</v>
      </c>
      <c r="Y15" s="155" t="s">
        <v>15</v>
      </c>
      <c r="Z15" s="155"/>
    </row>
    <row r="16" spans="2:26" ht="21.75" customHeight="1">
      <c r="B16" s="143" t="s">
        <v>139</v>
      </c>
      <c r="C16" s="150"/>
      <c r="D16" s="151"/>
      <c r="E16" s="151"/>
      <c r="F16" s="151"/>
      <c r="G16" s="151"/>
      <c r="H16" s="151"/>
      <c r="I16" s="151"/>
      <c r="J16" s="151"/>
      <c r="K16" s="151"/>
      <c r="L16" s="151"/>
      <c r="M16" s="152"/>
      <c r="O16" s="158" t="s">
        <v>271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60"/>
    </row>
    <row r="17" spans="2:26" ht="21.75" customHeight="1">
      <c r="B17" s="1127"/>
      <c r="C17" s="1128"/>
      <c r="D17" s="1128"/>
      <c r="E17" s="1128"/>
      <c r="F17" s="1128"/>
      <c r="G17" s="1128"/>
      <c r="H17" s="1129" t="s">
        <v>200</v>
      </c>
      <c r="I17" s="1130"/>
      <c r="J17" s="1125" t="s">
        <v>201</v>
      </c>
      <c r="K17" s="1126"/>
      <c r="L17" s="1137" t="s">
        <v>55</v>
      </c>
      <c r="M17" s="331" t="s">
        <v>130</v>
      </c>
      <c r="O17" s="156"/>
      <c r="P17" s="157"/>
      <c r="Q17" s="157"/>
      <c r="R17" s="157"/>
      <c r="S17" s="157"/>
      <c r="T17" s="157"/>
      <c r="U17" s="1110" t="s">
        <v>200</v>
      </c>
      <c r="V17" s="1111"/>
      <c r="W17" s="1125" t="s">
        <v>201</v>
      </c>
      <c r="X17" s="1126"/>
      <c r="Y17" s="1122" t="s">
        <v>55</v>
      </c>
      <c r="Z17" s="333" t="s">
        <v>130</v>
      </c>
    </row>
    <row r="18" spans="2:26" ht="19.5" customHeight="1">
      <c r="B18" s="138"/>
      <c r="C18" s="139" t="s">
        <v>62</v>
      </c>
      <c r="D18" s="139" t="s">
        <v>168</v>
      </c>
      <c r="E18" s="139" t="s">
        <v>57</v>
      </c>
      <c r="F18" s="139" t="s">
        <v>56</v>
      </c>
      <c r="G18" s="140" t="s">
        <v>1</v>
      </c>
      <c r="H18" s="277" t="s">
        <v>233</v>
      </c>
      <c r="I18" s="278" t="s">
        <v>234</v>
      </c>
      <c r="J18" s="279" t="s">
        <v>233</v>
      </c>
      <c r="K18" s="280" t="s">
        <v>234</v>
      </c>
      <c r="L18" s="1137"/>
      <c r="M18" s="332" t="s">
        <v>138</v>
      </c>
      <c r="O18" s="155"/>
      <c r="P18" s="124" t="s">
        <v>62</v>
      </c>
      <c r="Q18" s="124" t="s">
        <v>168</v>
      </c>
      <c r="R18" s="124" t="s">
        <v>57</v>
      </c>
      <c r="S18" s="124" t="s">
        <v>56</v>
      </c>
      <c r="T18" s="125" t="s">
        <v>1</v>
      </c>
      <c r="U18" s="277" t="s">
        <v>202</v>
      </c>
      <c r="V18" s="278" t="s">
        <v>203</v>
      </c>
      <c r="W18" s="279" t="s">
        <v>202</v>
      </c>
      <c r="X18" s="280" t="s">
        <v>203</v>
      </c>
      <c r="Y18" s="1122"/>
      <c r="Z18" s="334" t="s">
        <v>138</v>
      </c>
    </row>
    <row r="19" spans="2:26" ht="16.5" customHeight="1">
      <c r="B19" s="241" t="s">
        <v>175</v>
      </c>
      <c r="C19" s="258" t="s">
        <v>176</v>
      </c>
      <c r="D19" s="258" t="s">
        <v>177</v>
      </c>
      <c r="E19" s="259">
        <v>912345</v>
      </c>
      <c r="F19" s="259">
        <v>1301234</v>
      </c>
      <c r="G19" s="260">
        <v>2</v>
      </c>
      <c r="H19" s="261">
        <v>1</v>
      </c>
      <c r="I19" s="262">
        <v>1</v>
      </c>
      <c r="J19" s="266">
        <v>1</v>
      </c>
      <c r="K19" s="267">
        <v>1</v>
      </c>
      <c r="L19" s="200">
        <f>SUM(H19:K19)</f>
        <v>4</v>
      </c>
      <c r="M19" s="263"/>
      <c r="O19" s="155" t="s">
        <v>175</v>
      </c>
      <c r="P19" s="124" t="s">
        <v>176</v>
      </c>
      <c r="Q19" s="124" t="s">
        <v>212</v>
      </c>
      <c r="R19" s="242">
        <v>912345</v>
      </c>
      <c r="S19" s="242">
        <v>1301234</v>
      </c>
      <c r="T19" s="231">
        <v>2</v>
      </c>
      <c r="U19" s="261">
        <v>1</v>
      </c>
      <c r="V19" s="262">
        <v>1</v>
      </c>
      <c r="W19" s="266">
        <v>1</v>
      </c>
      <c r="X19" s="267">
        <v>1</v>
      </c>
      <c r="Y19" s="202">
        <f>SUM(U19:X19)</f>
        <v>4</v>
      </c>
      <c r="Z19" s="264"/>
    </row>
    <row r="20" spans="2:26" ht="16.5" customHeight="1">
      <c r="B20" s="322">
        <v>1</v>
      </c>
      <c r="C20" s="345"/>
      <c r="D20" s="346"/>
      <c r="E20" s="347"/>
      <c r="F20" s="347"/>
      <c r="G20" s="348"/>
      <c r="H20" s="349"/>
      <c r="I20" s="350"/>
      <c r="J20" s="349"/>
      <c r="K20" s="350"/>
      <c r="L20" s="292">
        <f>SUM(H20:K20)</f>
        <v>0</v>
      </c>
      <c r="M20" s="371"/>
      <c r="O20" s="301">
        <v>1</v>
      </c>
      <c r="P20" s="345"/>
      <c r="Q20" s="346"/>
      <c r="R20" s="347"/>
      <c r="S20" s="347"/>
      <c r="T20" s="348"/>
      <c r="U20" s="349"/>
      <c r="V20" s="350"/>
      <c r="W20" s="349"/>
      <c r="X20" s="350"/>
      <c r="Y20" s="302">
        <f>SUM(U20:X20)</f>
        <v>0</v>
      </c>
      <c r="Z20" s="374"/>
    </row>
    <row r="21" spans="2:26" ht="16.5" customHeight="1">
      <c r="B21" s="323">
        <v>2</v>
      </c>
      <c r="C21" s="351"/>
      <c r="D21" s="352"/>
      <c r="E21" s="353"/>
      <c r="F21" s="353"/>
      <c r="G21" s="354"/>
      <c r="H21" s="355"/>
      <c r="I21" s="356"/>
      <c r="J21" s="357"/>
      <c r="K21" s="358"/>
      <c r="L21" s="293">
        <f aca="true" t="shared" si="0" ref="L21:L41">SUM(H21:K21)</f>
        <v>0</v>
      </c>
      <c r="M21" s="372"/>
      <c r="O21" s="303">
        <v>2</v>
      </c>
      <c r="P21" s="351"/>
      <c r="Q21" s="351" t="s">
        <v>215</v>
      </c>
      <c r="R21" s="353"/>
      <c r="S21" s="353"/>
      <c r="T21" s="354"/>
      <c r="U21" s="355"/>
      <c r="V21" s="356"/>
      <c r="W21" s="357"/>
      <c r="X21" s="358"/>
      <c r="Y21" s="304">
        <f aca="true" t="shared" si="1" ref="Y21:Y41">SUM(U21:X21)</f>
        <v>0</v>
      </c>
      <c r="Z21" s="375"/>
    </row>
    <row r="22" spans="2:26" ht="16.5" customHeight="1">
      <c r="B22" s="323">
        <v>3</v>
      </c>
      <c r="C22" s="351"/>
      <c r="D22" s="351"/>
      <c r="E22" s="353"/>
      <c r="F22" s="353"/>
      <c r="G22" s="354"/>
      <c r="H22" s="357"/>
      <c r="I22" s="358"/>
      <c r="J22" s="357"/>
      <c r="K22" s="358"/>
      <c r="L22" s="293">
        <f t="shared" si="0"/>
        <v>0</v>
      </c>
      <c r="M22" s="372"/>
      <c r="O22" s="303">
        <v>3</v>
      </c>
      <c r="P22" s="351"/>
      <c r="Q22" s="351" t="s">
        <v>215</v>
      </c>
      <c r="R22" s="353"/>
      <c r="S22" s="353"/>
      <c r="T22" s="354"/>
      <c r="U22" s="357"/>
      <c r="V22" s="358"/>
      <c r="W22" s="357"/>
      <c r="X22" s="358"/>
      <c r="Y22" s="304">
        <f t="shared" si="1"/>
        <v>0</v>
      </c>
      <c r="Z22" s="375"/>
    </row>
    <row r="23" spans="2:26" ht="16.5" customHeight="1">
      <c r="B23" s="323">
        <v>4</v>
      </c>
      <c r="C23" s="351"/>
      <c r="D23" s="351" t="s">
        <v>215</v>
      </c>
      <c r="E23" s="353"/>
      <c r="F23" s="353"/>
      <c r="G23" s="354"/>
      <c r="H23" s="357"/>
      <c r="I23" s="358"/>
      <c r="J23" s="357"/>
      <c r="K23" s="358"/>
      <c r="L23" s="293">
        <f t="shared" si="0"/>
        <v>0</v>
      </c>
      <c r="M23" s="372"/>
      <c r="O23" s="303">
        <v>4</v>
      </c>
      <c r="P23" s="351"/>
      <c r="Q23" s="351" t="s">
        <v>215</v>
      </c>
      <c r="R23" s="353"/>
      <c r="S23" s="353"/>
      <c r="T23" s="354"/>
      <c r="U23" s="357"/>
      <c r="V23" s="358"/>
      <c r="W23" s="357"/>
      <c r="X23" s="358"/>
      <c r="Y23" s="304">
        <f t="shared" si="1"/>
        <v>0</v>
      </c>
      <c r="Z23" s="375"/>
    </row>
    <row r="24" spans="2:26" ht="16.5" customHeight="1">
      <c r="B24" s="323">
        <v>5</v>
      </c>
      <c r="C24" s="351"/>
      <c r="D24" s="351" t="s">
        <v>215</v>
      </c>
      <c r="E24" s="353"/>
      <c r="F24" s="353"/>
      <c r="G24" s="354"/>
      <c r="H24" s="357"/>
      <c r="I24" s="358"/>
      <c r="J24" s="357"/>
      <c r="K24" s="358"/>
      <c r="L24" s="293">
        <f t="shared" si="0"/>
        <v>0</v>
      </c>
      <c r="M24" s="372"/>
      <c r="O24" s="303">
        <v>5</v>
      </c>
      <c r="P24" s="351"/>
      <c r="Q24" s="351" t="s">
        <v>215</v>
      </c>
      <c r="R24" s="353"/>
      <c r="S24" s="353"/>
      <c r="T24" s="354"/>
      <c r="U24" s="357"/>
      <c r="V24" s="358"/>
      <c r="W24" s="357"/>
      <c r="X24" s="358"/>
      <c r="Y24" s="304">
        <f t="shared" si="1"/>
        <v>0</v>
      </c>
      <c r="Z24" s="375"/>
    </row>
    <row r="25" spans="2:26" ht="16.5" customHeight="1">
      <c r="B25" s="323">
        <v>6</v>
      </c>
      <c r="C25" s="351"/>
      <c r="D25" s="351" t="s">
        <v>215</v>
      </c>
      <c r="E25" s="353"/>
      <c r="F25" s="353"/>
      <c r="G25" s="354"/>
      <c r="H25" s="357"/>
      <c r="I25" s="358"/>
      <c r="J25" s="357"/>
      <c r="K25" s="358"/>
      <c r="L25" s="293">
        <f t="shared" si="0"/>
        <v>0</v>
      </c>
      <c r="M25" s="372"/>
      <c r="O25" s="303">
        <v>6</v>
      </c>
      <c r="P25" s="351"/>
      <c r="Q25" s="351" t="s">
        <v>215</v>
      </c>
      <c r="R25" s="353"/>
      <c r="S25" s="353"/>
      <c r="T25" s="354"/>
      <c r="U25" s="357"/>
      <c r="V25" s="358"/>
      <c r="W25" s="357"/>
      <c r="X25" s="358"/>
      <c r="Y25" s="304">
        <f t="shared" si="1"/>
        <v>0</v>
      </c>
      <c r="Z25" s="375"/>
    </row>
    <row r="26" spans="2:26" ht="16.5" customHeight="1">
      <c r="B26" s="323">
        <v>7</v>
      </c>
      <c r="C26" s="351"/>
      <c r="D26" s="351" t="s">
        <v>215</v>
      </c>
      <c r="E26" s="353"/>
      <c r="F26" s="353"/>
      <c r="G26" s="354"/>
      <c r="H26" s="357"/>
      <c r="I26" s="358"/>
      <c r="J26" s="357"/>
      <c r="K26" s="358"/>
      <c r="L26" s="293">
        <f t="shared" si="0"/>
        <v>0</v>
      </c>
      <c r="M26" s="372"/>
      <c r="O26" s="303">
        <v>7</v>
      </c>
      <c r="P26" s="351"/>
      <c r="Q26" s="351" t="s">
        <v>215</v>
      </c>
      <c r="R26" s="353"/>
      <c r="S26" s="353"/>
      <c r="T26" s="354"/>
      <c r="U26" s="357"/>
      <c r="V26" s="358"/>
      <c r="W26" s="357"/>
      <c r="X26" s="358"/>
      <c r="Y26" s="304">
        <f t="shared" si="1"/>
        <v>0</v>
      </c>
      <c r="Z26" s="375"/>
    </row>
    <row r="27" spans="2:26" ht="16.5" customHeight="1">
      <c r="B27" s="323">
        <v>8</v>
      </c>
      <c r="C27" s="351"/>
      <c r="D27" s="351" t="s">
        <v>215</v>
      </c>
      <c r="E27" s="353"/>
      <c r="F27" s="359"/>
      <c r="G27" s="354"/>
      <c r="H27" s="357"/>
      <c r="I27" s="358"/>
      <c r="J27" s="357"/>
      <c r="K27" s="358"/>
      <c r="L27" s="293">
        <f t="shared" si="0"/>
        <v>0</v>
      </c>
      <c r="M27" s="372"/>
      <c r="O27" s="303">
        <v>8</v>
      </c>
      <c r="P27" s="351"/>
      <c r="Q27" s="351" t="s">
        <v>215</v>
      </c>
      <c r="R27" s="353"/>
      <c r="S27" s="353"/>
      <c r="T27" s="354"/>
      <c r="U27" s="357"/>
      <c r="V27" s="358"/>
      <c r="W27" s="357"/>
      <c r="X27" s="358"/>
      <c r="Y27" s="304">
        <f t="shared" si="1"/>
        <v>0</v>
      </c>
      <c r="Z27" s="375"/>
    </row>
    <row r="28" spans="2:26" ht="16.5" customHeight="1">
      <c r="B28" s="323">
        <v>9</v>
      </c>
      <c r="C28" s="351"/>
      <c r="D28" s="351" t="s">
        <v>215</v>
      </c>
      <c r="E28" s="353"/>
      <c r="F28" s="353"/>
      <c r="G28" s="354"/>
      <c r="H28" s="357"/>
      <c r="I28" s="358"/>
      <c r="J28" s="357"/>
      <c r="K28" s="358"/>
      <c r="L28" s="293">
        <f t="shared" si="0"/>
        <v>0</v>
      </c>
      <c r="M28" s="372"/>
      <c r="O28" s="303">
        <v>9</v>
      </c>
      <c r="P28" s="351"/>
      <c r="Q28" s="351" t="s">
        <v>215</v>
      </c>
      <c r="R28" s="353"/>
      <c r="S28" s="353"/>
      <c r="T28" s="354"/>
      <c r="U28" s="357"/>
      <c r="V28" s="358"/>
      <c r="W28" s="357"/>
      <c r="X28" s="358"/>
      <c r="Y28" s="304">
        <f t="shared" si="1"/>
        <v>0</v>
      </c>
      <c r="Z28" s="375"/>
    </row>
    <row r="29" spans="2:26" ht="16.5" customHeight="1">
      <c r="B29" s="323">
        <v>10</v>
      </c>
      <c r="C29" s="360"/>
      <c r="D29" s="360" t="s">
        <v>215</v>
      </c>
      <c r="E29" s="361"/>
      <c r="F29" s="361"/>
      <c r="G29" s="362"/>
      <c r="H29" s="363"/>
      <c r="I29" s="364"/>
      <c r="J29" s="363"/>
      <c r="K29" s="364"/>
      <c r="L29" s="293">
        <f t="shared" si="0"/>
        <v>0</v>
      </c>
      <c r="M29" s="372"/>
      <c r="O29" s="303">
        <v>10</v>
      </c>
      <c r="P29" s="360"/>
      <c r="Q29" s="360" t="s">
        <v>215</v>
      </c>
      <c r="R29" s="361"/>
      <c r="S29" s="361"/>
      <c r="T29" s="362"/>
      <c r="U29" s="363"/>
      <c r="V29" s="364"/>
      <c r="W29" s="363"/>
      <c r="X29" s="364"/>
      <c r="Y29" s="304">
        <f t="shared" si="1"/>
        <v>0</v>
      </c>
      <c r="Z29" s="375"/>
    </row>
    <row r="30" spans="2:26" ht="16.5" customHeight="1">
      <c r="B30" s="323">
        <v>11</v>
      </c>
      <c r="C30" s="360"/>
      <c r="D30" s="360" t="s">
        <v>215</v>
      </c>
      <c r="E30" s="361"/>
      <c r="F30" s="361"/>
      <c r="G30" s="362"/>
      <c r="H30" s="363"/>
      <c r="I30" s="364"/>
      <c r="J30" s="363"/>
      <c r="K30" s="364"/>
      <c r="L30" s="293">
        <f t="shared" si="0"/>
        <v>0</v>
      </c>
      <c r="M30" s="372"/>
      <c r="O30" s="303">
        <v>11</v>
      </c>
      <c r="P30" s="360"/>
      <c r="Q30" s="360" t="s">
        <v>215</v>
      </c>
      <c r="R30" s="361"/>
      <c r="S30" s="361"/>
      <c r="T30" s="362"/>
      <c r="U30" s="363"/>
      <c r="V30" s="364"/>
      <c r="W30" s="363"/>
      <c r="X30" s="364"/>
      <c r="Y30" s="304">
        <f t="shared" si="1"/>
        <v>0</v>
      </c>
      <c r="Z30" s="375"/>
    </row>
    <row r="31" spans="2:26" ht="16.5" customHeight="1">
      <c r="B31" s="323">
        <v>12</v>
      </c>
      <c r="C31" s="360"/>
      <c r="D31" s="360"/>
      <c r="E31" s="361"/>
      <c r="F31" s="361"/>
      <c r="G31" s="362"/>
      <c r="H31" s="363"/>
      <c r="I31" s="364"/>
      <c r="J31" s="363"/>
      <c r="K31" s="364"/>
      <c r="L31" s="293">
        <f t="shared" si="0"/>
        <v>0</v>
      </c>
      <c r="M31" s="372"/>
      <c r="O31" s="303">
        <v>12</v>
      </c>
      <c r="P31" s="360"/>
      <c r="Q31" s="360"/>
      <c r="R31" s="361"/>
      <c r="S31" s="361"/>
      <c r="T31" s="362"/>
      <c r="U31" s="363"/>
      <c r="V31" s="364"/>
      <c r="W31" s="363"/>
      <c r="X31" s="364"/>
      <c r="Y31" s="304">
        <f t="shared" si="1"/>
        <v>0</v>
      </c>
      <c r="Z31" s="375"/>
    </row>
    <row r="32" spans="2:26" ht="16.5" customHeight="1">
      <c r="B32" s="323">
        <v>13</v>
      </c>
      <c r="C32" s="360"/>
      <c r="D32" s="360"/>
      <c r="E32" s="361"/>
      <c r="F32" s="361"/>
      <c r="G32" s="362"/>
      <c r="H32" s="363"/>
      <c r="I32" s="364"/>
      <c r="J32" s="363"/>
      <c r="K32" s="364"/>
      <c r="L32" s="293">
        <f t="shared" si="0"/>
        <v>0</v>
      </c>
      <c r="M32" s="372"/>
      <c r="O32" s="303">
        <v>13</v>
      </c>
      <c r="P32" s="360"/>
      <c r="Q32" s="360"/>
      <c r="R32" s="361"/>
      <c r="S32" s="361"/>
      <c r="T32" s="362"/>
      <c r="U32" s="363"/>
      <c r="V32" s="364"/>
      <c r="W32" s="363"/>
      <c r="X32" s="364"/>
      <c r="Y32" s="304">
        <f t="shared" si="1"/>
        <v>0</v>
      </c>
      <c r="Z32" s="375"/>
    </row>
    <row r="33" spans="2:26" ht="16.5" customHeight="1">
      <c r="B33" s="323">
        <v>14</v>
      </c>
      <c r="C33" s="360"/>
      <c r="D33" s="360"/>
      <c r="E33" s="361"/>
      <c r="F33" s="361"/>
      <c r="G33" s="362"/>
      <c r="H33" s="363"/>
      <c r="I33" s="364"/>
      <c r="J33" s="363"/>
      <c r="K33" s="364"/>
      <c r="L33" s="293">
        <f t="shared" si="0"/>
        <v>0</v>
      </c>
      <c r="M33" s="372"/>
      <c r="O33" s="303">
        <v>14</v>
      </c>
      <c r="P33" s="360"/>
      <c r="Q33" s="360"/>
      <c r="R33" s="361"/>
      <c r="S33" s="361"/>
      <c r="T33" s="362"/>
      <c r="U33" s="363"/>
      <c r="V33" s="364"/>
      <c r="W33" s="363"/>
      <c r="X33" s="364"/>
      <c r="Y33" s="304">
        <f t="shared" si="1"/>
        <v>0</v>
      </c>
      <c r="Z33" s="375"/>
    </row>
    <row r="34" spans="2:26" ht="16.5" customHeight="1">
      <c r="B34" s="323">
        <v>15</v>
      </c>
      <c r="C34" s="360"/>
      <c r="D34" s="360"/>
      <c r="E34" s="361"/>
      <c r="F34" s="361"/>
      <c r="G34" s="362"/>
      <c r="H34" s="363"/>
      <c r="I34" s="364"/>
      <c r="J34" s="363"/>
      <c r="K34" s="364"/>
      <c r="L34" s="293">
        <f t="shared" si="0"/>
        <v>0</v>
      </c>
      <c r="M34" s="372"/>
      <c r="O34" s="303">
        <v>15</v>
      </c>
      <c r="P34" s="360"/>
      <c r="Q34" s="360"/>
      <c r="R34" s="361"/>
      <c r="S34" s="361"/>
      <c r="T34" s="362"/>
      <c r="U34" s="363"/>
      <c r="V34" s="364"/>
      <c r="W34" s="363"/>
      <c r="X34" s="364"/>
      <c r="Y34" s="304">
        <f t="shared" si="1"/>
        <v>0</v>
      </c>
      <c r="Z34" s="375"/>
    </row>
    <row r="35" spans="2:26" ht="16.5" customHeight="1">
      <c r="B35" s="323">
        <v>16</v>
      </c>
      <c r="C35" s="360"/>
      <c r="D35" s="360" t="s">
        <v>215</v>
      </c>
      <c r="E35" s="361"/>
      <c r="F35" s="361"/>
      <c r="G35" s="362"/>
      <c r="H35" s="363"/>
      <c r="I35" s="364"/>
      <c r="J35" s="363"/>
      <c r="K35" s="364"/>
      <c r="L35" s="293">
        <f t="shared" si="0"/>
        <v>0</v>
      </c>
      <c r="M35" s="372"/>
      <c r="O35" s="303">
        <v>16</v>
      </c>
      <c r="P35" s="360"/>
      <c r="Q35" s="360" t="s">
        <v>215</v>
      </c>
      <c r="R35" s="361"/>
      <c r="S35" s="361"/>
      <c r="T35" s="362"/>
      <c r="U35" s="363"/>
      <c r="V35" s="364"/>
      <c r="W35" s="363"/>
      <c r="X35" s="364"/>
      <c r="Y35" s="304">
        <f t="shared" si="1"/>
        <v>0</v>
      </c>
      <c r="Z35" s="375"/>
    </row>
    <row r="36" spans="2:26" ht="16.5" customHeight="1">
      <c r="B36" s="323">
        <v>17</v>
      </c>
      <c r="C36" s="360"/>
      <c r="D36" s="360" t="s">
        <v>215</v>
      </c>
      <c r="E36" s="361"/>
      <c r="F36" s="361"/>
      <c r="G36" s="362"/>
      <c r="H36" s="363"/>
      <c r="I36" s="364"/>
      <c r="J36" s="363"/>
      <c r="K36" s="364"/>
      <c r="L36" s="293">
        <f t="shared" si="0"/>
        <v>0</v>
      </c>
      <c r="M36" s="372"/>
      <c r="O36" s="303">
        <v>17</v>
      </c>
      <c r="P36" s="360"/>
      <c r="Q36" s="360" t="s">
        <v>215</v>
      </c>
      <c r="R36" s="361"/>
      <c r="S36" s="361"/>
      <c r="T36" s="362"/>
      <c r="U36" s="363"/>
      <c r="V36" s="364"/>
      <c r="W36" s="363"/>
      <c r="X36" s="364"/>
      <c r="Y36" s="304">
        <f t="shared" si="1"/>
        <v>0</v>
      </c>
      <c r="Z36" s="375"/>
    </row>
    <row r="37" spans="2:26" ht="16.5" customHeight="1">
      <c r="B37" s="323">
        <v>18</v>
      </c>
      <c r="C37" s="360"/>
      <c r="D37" s="360" t="s">
        <v>215</v>
      </c>
      <c r="E37" s="361"/>
      <c r="F37" s="361"/>
      <c r="G37" s="362"/>
      <c r="H37" s="363"/>
      <c r="I37" s="364"/>
      <c r="J37" s="363"/>
      <c r="K37" s="364"/>
      <c r="L37" s="293">
        <f t="shared" si="0"/>
        <v>0</v>
      </c>
      <c r="M37" s="372"/>
      <c r="O37" s="303">
        <v>18</v>
      </c>
      <c r="P37" s="360"/>
      <c r="Q37" s="360" t="s">
        <v>215</v>
      </c>
      <c r="R37" s="361"/>
      <c r="S37" s="361"/>
      <c r="T37" s="362"/>
      <c r="U37" s="363"/>
      <c r="V37" s="364"/>
      <c r="W37" s="363"/>
      <c r="X37" s="364"/>
      <c r="Y37" s="304">
        <f t="shared" si="1"/>
        <v>0</v>
      </c>
      <c r="Z37" s="375"/>
    </row>
    <row r="38" spans="2:26" ht="16.5" customHeight="1">
      <c r="B38" s="323">
        <v>19</v>
      </c>
      <c r="C38" s="360"/>
      <c r="D38" s="360" t="s">
        <v>215</v>
      </c>
      <c r="E38" s="361"/>
      <c r="F38" s="361"/>
      <c r="G38" s="362"/>
      <c r="H38" s="363"/>
      <c r="I38" s="364"/>
      <c r="J38" s="363"/>
      <c r="K38" s="364"/>
      <c r="L38" s="293">
        <f t="shared" si="0"/>
        <v>0</v>
      </c>
      <c r="M38" s="372"/>
      <c r="O38" s="303">
        <v>19</v>
      </c>
      <c r="P38" s="360"/>
      <c r="Q38" s="360" t="s">
        <v>215</v>
      </c>
      <c r="R38" s="361"/>
      <c r="S38" s="361"/>
      <c r="T38" s="362"/>
      <c r="U38" s="363"/>
      <c r="V38" s="364"/>
      <c r="W38" s="363"/>
      <c r="X38" s="364"/>
      <c r="Y38" s="304">
        <f t="shared" si="1"/>
        <v>0</v>
      </c>
      <c r="Z38" s="375"/>
    </row>
    <row r="39" spans="2:26" ht="16.5" customHeight="1">
      <c r="B39" s="323">
        <v>20</v>
      </c>
      <c r="C39" s="635" t="s">
        <v>387</v>
      </c>
      <c r="D39" s="360"/>
      <c r="E39" s="361"/>
      <c r="F39" s="361"/>
      <c r="G39" s="362"/>
      <c r="H39" s="363"/>
      <c r="I39" s="364"/>
      <c r="J39" s="363"/>
      <c r="K39" s="364"/>
      <c r="L39" s="293">
        <f t="shared" si="0"/>
        <v>0</v>
      </c>
      <c r="M39" s="372"/>
      <c r="O39" s="303">
        <v>20</v>
      </c>
      <c r="P39" s="635" t="s">
        <v>387</v>
      </c>
      <c r="Q39" s="360"/>
      <c r="R39" s="361"/>
      <c r="S39" s="361"/>
      <c r="T39" s="362"/>
      <c r="U39" s="363"/>
      <c r="V39" s="364"/>
      <c r="W39" s="363"/>
      <c r="X39" s="364"/>
      <c r="Y39" s="304">
        <f t="shared" si="1"/>
        <v>0</v>
      </c>
      <c r="Z39" s="375"/>
    </row>
    <row r="40" spans="2:26" ht="16.5" customHeight="1">
      <c r="B40" s="323">
        <v>21</v>
      </c>
      <c r="C40" s="635" t="s">
        <v>208</v>
      </c>
      <c r="D40" s="360"/>
      <c r="E40" s="361"/>
      <c r="F40" s="361"/>
      <c r="G40" s="362"/>
      <c r="H40" s="363"/>
      <c r="I40" s="364"/>
      <c r="J40" s="363"/>
      <c r="K40" s="364"/>
      <c r="L40" s="293">
        <f t="shared" si="0"/>
        <v>0</v>
      </c>
      <c r="M40" s="372"/>
      <c r="O40" s="303">
        <v>21</v>
      </c>
      <c r="P40" s="635" t="s">
        <v>208</v>
      </c>
      <c r="Q40" s="360"/>
      <c r="R40" s="361"/>
      <c r="S40" s="361"/>
      <c r="T40" s="362"/>
      <c r="U40" s="363"/>
      <c r="V40" s="364"/>
      <c r="W40" s="363"/>
      <c r="X40" s="364"/>
      <c r="Y40" s="304">
        <f t="shared" si="1"/>
        <v>0</v>
      </c>
      <c r="Z40" s="375"/>
    </row>
    <row r="41" spans="2:26" ht="16.5" customHeight="1" thickBot="1">
      <c r="B41" s="330">
        <v>22</v>
      </c>
      <c r="C41" s="365"/>
      <c r="D41" s="366" t="s">
        <v>215</v>
      </c>
      <c r="E41" s="366"/>
      <c r="F41" s="367"/>
      <c r="G41" s="368"/>
      <c r="H41" s="369"/>
      <c r="I41" s="370"/>
      <c r="J41" s="369"/>
      <c r="K41" s="370"/>
      <c r="L41" s="294">
        <f t="shared" si="0"/>
        <v>0</v>
      </c>
      <c r="M41" s="373"/>
      <c r="O41" s="305">
        <v>22</v>
      </c>
      <c r="P41" s="365"/>
      <c r="Q41" s="366" t="s">
        <v>215</v>
      </c>
      <c r="R41" s="366"/>
      <c r="S41" s="367"/>
      <c r="T41" s="368"/>
      <c r="U41" s="369"/>
      <c r="V41" s="370"/>
      <c r="W41" s="369"/>
      <c r="X41" s="370"/>
      <c r="Y41" s="306">
        <f t="shared" si="1"/>
        <v>0</v>
      </c>
      <c r="Z41" s="376"/>
    </row>
    <row r="42" spans="2:26" ht="23.25" customHeight="1" thickBot="1" thickTop="1">
      <c r="B42" s="1123" t="s">
        <v>58</v>
      </c>
      <c r="C42" s="1123"/>
      <c r="D42" s="1123"/>
      <c r="E42" s="1123"/>
      <c r="F42" s="1123"/>
      <c r="G42" s="290"/>
      <c r="H42" s="324">
        <f>SUM(H20:H41)</f>
        <v>0</v>
      </c>
      <c r="I42" s="325">
        <f>SUM(I20:I41)</f>
        <v>0</v>
      </c>
      <c r="J42" s="328">
        <f>SUM(J20:J41)</f>
        <v>0</v>
      </c>
      <c r="K42" s="329">
        <f>SUM(K20:K41)</f>
        <v>0</v>
      </c>
      <c r="L42" s="201">
        <f>SUM(L20:L41)</f>
        <v>0</v>
      </c>
      <c r="M42" s="291"/>
      <c r="O42" s="1124" t="s">
        <v>59</v>
      </c>
      <c r="P42" s="1124"/>
      <c r="Q42" s="1124"/>
      <c r="R42" s="1124"/>
      <c r="S42" s="1124"/>
      <c r="T42" s="299"/>
      <c r="U42" s="324">
        <f>SUM(U20:U41)</f>
        <v>0</v>
      </c>
      <c r="V42" s="325">
        <f>SUM(V20:V41)</f>
        <v>0</v>
      </c>
      <c r="W42" s="326">
        <f>SUM(W20:W41)</f>
        <v>0</v>
      </c>
      <c r="X42" s="327">
        <f>SUM(X20:X41)</f>
        <v>0</v>
      </c>
      <c r="Y42" s="203">
        <f>SUM(Y20:Y41)</f>
        <v>0</v>
      </c>
      <c r="Z42" s="300"/>
    </row>
    <row r="43" ht="18.75" customHeight="1"/>
    <row r="44" ht="18.75" customHeight="1">
      <c r="C44" s="107" t="s">
        <v>210</v>
      </c>
    </row>
    <row r="45" ht="12.75">
      <c r="C45" s="107" t="s">
        <v>211</v>
      </c>
    </row>
    <row r="46" ht="13.5" thickBot="1"/>
    <row r="47" spans="3:13" ht="13.5" thickBot="1">
      <c r="C47" s="1138" t="s">
        <v>96</v>
      </c>
      <c r="D47" s="1139"/>
      <c r="E47" s="1120" t="s">
        <v>98</v>
      </c>
      <c r="F47" s="1121"/>
      <c r="G47" s="1118" t="s">
        <v>99</v>
      </c>
      <c r="H47" s="1119"/>
      <c r="I47" s="1120" t="s">
        <v>100</v>
      </c>
      <c r="J47" s="1121"/>
      <c r="K47" s="1118" t="s">
        <v>101</v>
      </c>
      <c r="L47" s="1119"/>
      <c r="M47" s="141"/>
    </row>
    <row r="48" spans="3:13" ht="19.5" thickBot="1">
      <c r="C48" s="1133" t="s">
        <v>97</v>
      </c>
      <c r="D48" s="1134"/>
      <c r="E48" s="105" t="s">
        <v>108</v>
      </c>
      <c r="F48" s="106" t="s">
        <v>103</v>
      </c>
      <c r="G48" s="105" t="s">
        <v>102</v>
      </c>
      <c r="H48" s="106" t="s">
        <v>103</v>
      </c>
      <c r="I48" s="105" t="s">
        <v>102</v>
      </c>
      <c r="J48" s="106" t="s">
        <v>103</v>
      </c>
      <c r="K48" s="105" t="s">
        <v>102</v>
      </c>
      <c r="L48" s="106" t="s">
        <v>103</v>
      </c>
      <c r="M48" s="142"/>
    </row>
    <row r="49" spans="3:13" ht="27" thickBot="1">
      <c r="C49" s="1131" t="s">
        <v>104</v>
      </c>
      <c r="D49" s="99" t="s">
        <v>105</v>
      </c>
      <c r="E49" s="101" t="s">
        <v>117</v>
      </c>
      <c r="F49" s="100">
        <v>6</v>
      </c>
      <c r="G49" s="101" t="s">
        <v>117</v>
      </c>
      <c r="H49" s="100">
        <v>6</v>
      </c>
      <c r="I49" s="101" t="s">
        <v>117</v>
      </c>
      <c r="J49" s="100">
        <v>6</v>
      </c>
      <c r="K49" s="101">
        <v>8</v>
      </c>
      <c r="L49" s="100">
        <v>4</v>
      </c>
      <c r="M49" s="141"/>
    </row>
    <row r="50" spans="3:13" ht="27" thickBot="1">
      <c r="C50" s="1132"/>
      <c r="D50" s="99" t="s">
        <v>106</v>
      </c>
      <c r="E50" s="101" t="s">
        <v>117</v>
      </c>
      <c r="F50" s="100">
        <v>6</v>
      </c>
      <c r="G50" s="101" t="s">
        <v>117</v>
      </c>
      <c r="H50" s="100">
        <v>6</v>
      </c>
      <c r="I50" s="101" t="s">
        <v>117</v>
      </c>
      <c r="J50" s="100">
        <v>6</v>
      </c>
      <c r="K50" s="101">
        <v>8</v>
      </c>
      <c r="L50" s="100">
        <v>4</v>
      </c>
      <c r="M50" s="141"/>
    </row>
    <row r="51" spans="3:13" ht="27" thickBot="1">
      <c r="C51" s="102" t="s">
        <v>107</v>
      </c>
      <c r="D51" s="103" t="s">
        <v>105</v>
      </c>
      <c r="E51" s="101" t="s">
        <v>117</v>
      </c>
      <c r="F51" s="100">
        <v>6</v>
      </c>
      <c r="G51" s="101" t="s">
        <v>117</v>
      </c>
      <c r="H51" s="100">
        <v>6</v>
      </c>
      <c r="I51" s="101" t="s">
        <v>117</v>
      </c>
      <c r="J51" s="100" t="s">
        <v>117</v>
      </c>
      <c r="K51" s="101">
        <v>6</v>
      </c>
      <c r="L51" s="100">
        <v>3</v>
      </c>
      <c r="M51" s="141"/>
    </row>
    <row r="52" ht="12.75">
      <c r="C52" s="50" t="s">
        <v>462</v>
      </c>
    </row>
  </sheetData>
  <sheetProtection sheet="1"/>
  <mergeCells count="53">
    <mergeCell ref="C49:C50"/>
    <mergeCell ref="B8:M8"/>
    <mergeCell ref="B9:M9"/>
    <mergeCell ref="B10:M10"/>
    <mergeCell ref="C48:D48"/>
    <mergeCell ref="B15:H15"/>
    <mergeCell ref="L17:L18"/>
    <mergeCell ref="K11:L12"/>
    <mergeCell ref="C47:D47"/>
    <mergeCell ref="E47:F47"/>
    <mergeCell ref="G47:H47"/>
    <mergeCell ref="I47:J47"/>
    <mergeCell ref="K47:L47"/>
    <mergeCell ref="Y17:Y18"/>
    <mergeCell ref="B42:F42"/>
    <mergeCell ref="O42:S42"/>
    <mergeCell ref="W17:X17"/>
    <mergeCell ref="B17:G17"/>
    <mergeCell ref="H17:I17"/>
    <mergeCell ref="J17:K17"/>
    <mergeCell ref="F1:G1"/>
    <mergeCell ref="U17:V17"/>
    <mergeCell ref="B11:C11"/>
    <mergeCell ref="D11:H11"/>
    <mergeCell ref="Q12:U12"/>
    <mergeCell ref="C3:K3"/>
    <mergeCell ref="O8:Z8"/>
    <mergeCell ref="O14:U14"/>
    <mergeCell ref="B5:M5"/>
    <mergeCell ref="B6:M6"/>
    <mergeCell ref="B13:C13"/>
    <mergeCell ref="D13:H13"/>
    <mergeCell ref="O13:P13"/>
    <mergeCell ref="Q13:U13"/>
    <mergeCell ref="B14:H14"/>
    <mergeCell ref="O15:U15"/>
    <mergeCell ref="D12:H12"/>
    <mergeCell ref="O12:P12"/>
    <mergeCell ref="O10:Z10"/>
    <mergeCell ref="O9:Z9"/>
    <mergeCell ref="W11:W12"/>
    <mergeCell ref="J11:J12"/>
    <mergeCell ref="X11:Y12"/>
    <mergeCell ref="B1:C1"/>
    <mergeCell ref="O5:Z5"/>
    <mergeCell ref="O6:Z6"/>
    <mergeCell ref="I11:I12"/>
    <mergeCell ref="O11:P11"/>
    <mergeCell ref="Q11:U11"/>
    <mergeCell ref="C4:K4"/>
    <mergeCell ref="G7:J7"/>
    <mergeCell ref="V11:V12"/>
    <mergeCell ref="B12:C12"/>
  </mergeCells>
  <dataValidations count="1">
    <dataValidation type="list" allowBlank="1" showInputMessage="1" showErrorMessage="1" sqref="H20:K41 U20:X41">
      <formula1>"1"</formula1>
    </dataValidation>
  </dataValidations>
  <hyperlinks>
    <hyperlink ref="I11:I12" location="大学ｺｰﾄﾞ!A1" display="コード"/>
    <hyperlink ref="B1" location="ＴＯＰ!A1" display="ＴＯＰへ"/>
    <hyperlink ref="V11:V12" location="大学ｺｰﾄﾞ!A1" display="コード"/>
  </hyperlinks>
  <printOptions/>
  <pageMargins left="0.2362204724409449" right="0.2362204724409449" top="0.7480314960629921" bottom="0.7480314960629921" header="0.31496062992125984" footer="0.31496062992125984"/>
  <pageSetup fitToWidth="2" fitToHeight="1" horizontalDpi="300" verticalDpi="3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B47"/>
  <sheetViews>
    <sheetView zoomScale="75" zoomScaleNormal="75" zoomScalePageLayoutView="0" workbookViewId="0" topLeftCell="A1">
      <selection activeCell="D8" sqref="D8:H8"/>
    </sheetView>
  </sheetViews>
  <sheetFormatPr defaultColWidth="9.00390625" defaultRowHeight="13.5"/>
  <cols>
    <col min="1" max="1" width="3.375" style="50" customWidth="1"/>
    <col min="2" max="2" width="4.125" style="50" customWidth="1"/>
    <col min="3" max="3" width="10.75390625" style="50" customWidth="1"/>
    <col min="4" max="4" width="12.25390625" style="50" customWidth="1"/>
    <col min="5" max="5" width="12.50390625" style="50" customWidth="1"/>
    <col min="6" max="6" width="13.125" style="50" customWidth="1"/>
    <col min="7" max="7" width="5.25390625" style="50" customWidth="1"/>
    <col min="8" max="8" width="6.50390625" style="50" customWidth="1"/>
    <col min="9" max="11" width="7.00390625" style="50" customWidth="1"/>
    <col min="12" max="12" width="6.625" style="50" customWidth="1"/>
    <col min="13" max="13" width="8.625" style="50" customWidth="1"/>
    <col min="14" max="14" width="1.37890625" style="50" customWidth="1"/>
    <col min="15" max="15" width="4.25390625" style="50" customWidth="1"/>
    <col min="16" max="16" width="11.00390625" style="50" customWidth="1"/>
    <col min="17" max="17" width="12.875" style="50" customWidth="1"/>
    <col min="18" max="18" width="10.50390625" style="50" customWidth="1"/>
    <col min="19" max="19" width="14.25390625" style="50" customWidth="1"/>
    <col min="20" max="20" width="5.375" style="50" customWidth="1"/>
    <col min="21" max="21" width="6.625" style="50" customWidth="1"/>
    <col min="22" max="24" width="6.25390625" style="50" customWidth="1"/>
    <col min="25" max="25" width="6.50390625" style="50" customWidth="1"/>
    <col min="26" max="16384" width="9.00390625" style="50" customWidth="1"/>
  </cols>
  <sheetData>
    <row r="1" spans="1:28" ht="27.75" customHeight="1">
      <c r="A1" s="2"/>
      <c r="B1" s="1140" t="s">
        <v>54</v>
      </c>
      <c r="C1" s="1140"/>
      <c r="D1" s="518" t="s">
        <v>337</v>
      </c>
      <c r="E1" s="271"/>
      <c r="F1" s="245"/>
      <c r="G1" s="233"/>
      <c r="J1" s="131"/>
      <c r="K1" s="131"/>
      <c r="L1" s="131"/>
      <c r="M1" s="131"/>
      <c r="P1" s="53" t="s">
        <v>63</v>
      </c>
      <c r="AB1" s="131"/>
    </row>
    <row r="2" spans="2:26" ht="18.75" customHeight="1">
      <c r="B2" s="1072" t="s">
        <v>455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4"/>
      <c r="O2" s="1072" t="s">
        <v>455</v>
      </c>
      <c r="P2" s="1073"/>
      <c r="Q2" s="1073"/>
      <c r="R2" s="1073"/>
      <c r="S2" s="1073"/>
      <c r="T2" s="1073"/>
      <c r="U2" s="1073"/>
      <c r="V2" s="1073"/>
      <c r="W2" s="1073"/>
      <c r="X2" s="1073"/>
      <c r="Y2" s="1073"/>
      <c r="Z2" s="1074"/>
    </row>
    <row r="3" spans="2:26" ht="16.5" customHeight="1">
      <c r="B3" s="1075" t="s">
        <v>222</v>
      </c>
      <c r="C3" s="1076"/>
      <c r="D3" s="1076"/>
      <c r="E3" s="1076"/>
      <c r="F3" s="1076"/>
      <c r="G3" s="1076"/>
      <c r="H3" s="1076"/>
      <c r="I3" s="1076"/>
      <c r="J3" s="1076"/>
      <c r="K3" s="1076"/>
      <c r="L3" s="1076"/>
      <c r="M3" s="1077"/>
      <c r="O3" s="1075" t="s">
        <v>222</v>
      </c>
      <c r="P3" s="1076"/>
      <c r="Q3" s="1076"/>
      <c r="R3" s="1076"/>
      <c r="S3" s="1076"/>
      <c r="T3" s="1076"/>
      <c r="U3" s="1076"/>
      <c r="V3" s="1076"/>
      <c r="W3" s="1076"/>
      <c r="X3" s="1076"/>
      <c r="Y3" s="1076"/>
      <c r="Z3" s="1077"/>
    </row>
    <row r="4" spans="2:25" ht="15" customHeight="1">
      <c r="B4" s="51"/>
      <c r="C4" s="51"/>
      <c r="D4" s="51"/>
      <c r="E4" s="51"/>
      <c r="F4" s="51"/>
      <c r="G4" s="1084"/>
      <c r="H4" s="1084"/>
      <c r="I4" s="1084"/>
      <c r="J4" s="1084"/>
      <c r="K4" s="52"/>
      <c r="L4" s="52" t="s">
        <v>64</v>
      </c>
      <c r="M4" s="52"/>
      <c r="Y4" s="55" t="s">
        <v>64</v>
      </c>
    </row>
    <row r="5" spans="2:26" ht="27" customHeight="1">
      <c r="B5" s="1142" t="s">
        <v>173</v>
      </c>
      <c r="C5" s="1143"/>
      <c r="D5" s="1143"/>
      <c r="E5" s="1143"/>
      <c r="F5" s="1143"/>
      <c r="G5" s="1143"/>
      <c r="H5" s="1143"/>
      <c r="I5" s="1143"/>
      <c r="J5" s="1143"/>
      <c r="K5" s="1143"/>
      <c r="L5" s="1143"/>
      <c r="M5" s="1144"/>
      <c r="O5" s="1142" t="s">
        <v>174</v>
      </c>
      <c r="P5" s="1143"/>
      <c r="Q5" s="1143"/>
      <c r="R5" s="1143"/>
      <c r="S5" s="1143"/>
      <c r="T5" s="1143"/>
      <c r="U5" s="1143"/>
      <c r="V5" s="1143"/>
      <c r="W5" s="1143"/>
      <c r="X5" s="1143"/>
      <c r="Y5" s="1143"/>
      <c r="Z5" s="1144"/>
    </row>
    <row r="6" spans="2:26" ht="23.25" customHeight="1">
      <c r="B6" s="1090" t="s">
        <v>458</v>
      </c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2"/>
      <c r="O6" s="1090" t="s">
        <v>458</v>
      </c>
      <c r="P6" s="1091"/>
      <c r="Q6" s="1091"/>
      <c r="R6" s="1091"/>
      <c r="S6" s="1091"/>
      <c r="T6" s="1091"/>
      <c r="U6" s="1091"/>
      <c r="V6" s="1091"/>
      <c r="W6" s="1091"/>
      <c r="X6" s="1091"/>
      <c r="Y6" s="1091"/>
      <c r="Z6" s="1092"/>
    </row>
    <row r="7" spans="2:26" ht="23.25" customHeight="1">
      <c r="B7" s="1090" t="s">
        <v>459</v>
      </c>
      <c r="C7" s="1091"/>
      <c r="D7" s="1091"/>
      <c r="E7" s="1091"/>
      <c r="F7" s="1091"/>
      <c r="G7" s="1091"/>
      <c r="H7" s="1091"/>
      <c r="I7" s="1091"/>
      <c r="J7" s="1091"/>
      <c r="K7" s="1091"/>
      <c r="L7" s="1091"/>
      <c r="M7" s="1092"/>
      <c r="O7" s="1090" t="s">
        <v>459</v>
      </c>
      <c r="P7" s="1091"/>
      <c r="Q7" s="1091"/>
      <c r="R7" s="1091"/>
      <c r="S7" s="1091"/>
      <c r="T7" s="1091"/>
      <c r="U7" s="1091"/>
      <c r="V7" s="1091"/>
      <c r="W7" s="1091"/>
      <c r="X7" s="1091"/>
      <c r="Y7" s="1091"/>
      <c r="Z7" s="1092"/>
    </row>
    <row r="8" spans="2:26" ht="18.75" customHeight="1">
      <c r="B8" s="1112" t="s">
        <v>21</v>
      </c>
      <c r="C8" s="1112"/>
      <c r="D8" s="1113"/>
      <c r="E8" s="1113"/>
      <c r="F8" s="1113"/>
      <c r="G8" s="1113"/>
      <c r="H8" s="1113"/>
      <c r="I8" s="1145" t="s">
        <v>225</v>
      </c>
      <c r="J8" s="1153" t="s">
        <v>3</v>
      </c>
      <c r="K8" s="1097"/>
      <c r="L8" s="1098"/>
      <c r="M8" s="145"/>
      <c r="O8" s="1080" t="s">
        <v>21</v>
      </c>
      <c r="P8" s="1081"/>
      <c r="Q8" s="1082"/>
      <c r="R8" s="1082"/>
      <c r="S8" s="1082"/>
      <c r="T8" s="1082"/>
      <c r="U8" s="1082"/>
      <c r="V8" s="1141" t="s">
        <v>226</v>
      </c>
      <c r="W8" s="1155" t="s">
        <v>4</v>
      </c>
      <c r="X8" s="1097"/>
      <c r="Y8" s="1098"/>
      <c r="Z8" s="153"/>
    </row>
    <row r="9" spans="2:26" ht="18.75" customHeight="1">
      <c r="B9" s="1087" t="s">
        <v>71</v>
      </c>
      <c r="C9" s="1087"/>
      <c r="D9" s="1082"/>
      <c r="E9" s="1082"/>
      <c r="F9" s="1082"/>
      <c r="G9" s="1082"/>
      <c r="H9" s="1082"/>
      <c r="I9" s="1146"/>
      <c r="J9" s="1154"/>
      <c r="K9" s="1099"/>
      <c r="L9" s="1100"/>
      <c r="M9" s="148"/>
      <c r="O9" s="1088" t="s">
        <v>71</v>
      </c>
      <c r="P9" s="1089"/>
      <c r="Q9" s="1082"/>
      <c r="R9" s="1082"/>
      <c r="S9" s="1082"/>
      <c r="T9" s="1082"/>
      <c r="U9" s="1082"/>
      <c r="V9" s="1085"/>
      <c r="W9" s="1156"/>
      <c r="X9" s="1099"/>
      <c r="Y9" s="1100"/>
      <c r="Z9" s="154"/>
    </row>
    <row r="10" spans="2:26" ht="18.75" customHeight="1">
      <c r="B10" s="1101" t="s">
        <v>126</v>
      </c>
      <c r="C10" s="1101"/>
      <c r="D10" s="1102"/>
      <c r="E10" s="1102"/>
      <c r="F10" s="1102"/>
      <c r="G10" s="1102"/>
      <c r="H10" s="1147"/>
      <c r="I10" s="147"/>
      <c r="J10" s="194"/>
      <c r="K10" s="194"/>
      <c r="L10" s="144"/>
      <c r="M10" s="193"/>
      <c r="O10" s="1148" t="s">
        <v>126</v>
      </c>
      <c r="P10" s="1148"/>
      <c r="Q10" s="1102"/>
      <c r="R10" s="1102"/>
      <c r="S10" s="1102"/>
      <c r="T10" s="1102"/>
      <c r="U10" s="1147"/>
      <c r="V10" s="196"/>
      <c r="W10" s="197"/>
      <c r="X10" s="197"/>
      <c r="Y10" s="198"/>
      <c r="Z10" s="195"/>
    </row>
    <row r="11" spans="2:26" ht="15.75" customHeight="1" thickBot="1">
      <c r="B11" s="1157" t="s">
        <v>372</v>
      </c>
      <c r="C11" s="1158"/>
      <c r="D11" s="1158"/>
      <c r="E11" s="1158"/>
      <c r="F11" s="1158"/>
      <c r="G11" s="1158"/>
      <c r="H11" s="1158"/>
      <c r="I11" s="1158"/>
      <c r="J11" s="1158"/>
      <c r="K11" s="1158"/>
      <c r="L11" s="1158"/>
      <c r="M11" s="1159"/>
      <c r="O11" s="1157" t="s">
        <v>372</v>
      </c>
      <c r="P11" s="1158"/>
      <c r="Q11" s="1158"/>
      <c r="R11" s="1158"/>
      <c r="S11" s="1158"/>
      <c r="T11" s="1158"/>
      <c r="U11" s="1158"/>
      <c r="V11" s="1158"/>
      <c r="W11" s="1158"/>
      <c r="X11" s="1158"/>
      <c r="Y11" s="1158"/>
      <c r="Z11" s="1159"/>
    </row>
    <row r="12" spans="2:26" ht="21.75" customHeight="1">
      <c r="B12" s="1160" t="s">
        <v>182</v>
      </c>
      <c r="C12" s="1161"/>
      <c r="D12" s="1161"/>
      <c r="E12" s="1161"/>
      <c r="F12" s="1161"/>
      <c r="G12" s="1161"/>
      <c r="H12" s="336" t="s">
        <v>275</v>
      </c>
      <c r="I12" s="337" t="s">
        <v>276</v>
      </c>
      <c r="J12" s="338" t="s">
        <v>170</v>
      </c>
      <c r="K12" s="1149" t="s">
        <v>227</v>
      </c>
      <c r="L12" s="1137" t="s">
        <v>55</v>
      </c>
      <c r="M12" s="331" t="s">
        <v>130</v>
      </c>
      <c r="O12" s="158" t="s">
        <v>183</v>
      </c>
      <c r="P12" s="157"/>
      <c r="Q12" s="157"/>
      <c r="R12" s="157"/>
      <c r="S12" s="157"/>
      <c r="T12" s="157"/>
      <c r="U12" s="525" t="s">
        <v>287</v>
      </c>
      <c r="V12" s="526" t="s">
        <v>288</v>
      </c>
      <c r="W12" s="527" t="s">
        <v>170</v>
      </c>
      <c r="X12" s="1151" t="s">
        <v>227</v>
      </c>
      <c r="Y12" s="1122" t="s">
        <v>55</v>
      </c>
      <c r="Z12" s="333" t="s">
        <v>130</v>
      </c>
    </row>
    <row r="13" spans="2:26" ht="19.5" customHeight="1">
      <c r="B13" s="204"/>
      <c r="C13" s="205" t="s">
        <v>62</v>
      </c>
      <c r="D13" s="205" t="s">
        <v>168</v>
      </c>
      <c r="E13" s="205" t="s">
        <v>57</v>
      </c>
      <c r="F13" s="205" t="s">
        <v>56</v>
      </c>
      <c r="G13" s="523" t="s">
        <v>1</v>
      </c>
      <c r="H13" s="338" t="s">
        <v>370</v>
      </c>
      <c r="I13" s="338" t="s">
        <v>369</v>
      </c>
      <c r="J13" s="338" t="s">
        <v>169</v>
      </c>
      <c r="K13" s="1150"/>
      <c r="L13" s="1137"/>
      <c r="M13" s="332" t="s">
        <v>138</v>
      </c>
      <c r="O13" s="155"/>
      <c r="P13" s="287" t="s">
        <v>62</v>
      </c>
      <c r="Q13" s="287" t="s">
        <v>168</v>
      </c>
      <c r="R13" s="287" t="s">
        <v>57</v>
      </c>
      <c r="S13" s="287" t="s">
        <v>56</v>
      </c>
      <c r="T13" s="130" t="s">
        <v>1</v>
      </c>
      <c r="U13" s="528" t="s">
        <v>370</v>
      </c>
      <c r="V13" s="529" t="s">
        <v>369</v>
      </c>
      <c r="W13" s="530" t="s">
        <v>169</v>
      </c>
      <c r="X13" s="1152"/>
      <c r="Y13" s="1122"/>
      <c r="Z13" s="334" t="s">
        <v>138</v>
      </c>
    </row>
    <row r="14" spans="2:26" ht="19.5" customHeight="1">
      <c r="B14" s="128" t="s">
        <v>175</v>
      </c>
      <c r="C14" s="222" t="s">
        <v>176</v>
      </c>
      <c r="D14" s="223" t="s">
        <v>177</v>
      </c>
      <c r="E14" s="222">
        <v>912345</v>
      </c>
      <c r="F14" s="222">
        <v>1301234</v>
      </c>
      <c r="G14" s="98">
        <v>2</v>
      </c>
      <c r="H14" s="210">
        <v>1</v>
      </c>
      <c r="I14" s="285">
        <v>1</v>
      </c>
      <c r="J14" s="243">
        <v>1</v>
      </c>
      <c r="K14" s="244">
        <v>1</v>
      </c>
      <c r="L14" s="200">
        <f>SUM(H14:K14)</f>
        <v>4</v>
      </c>
      <c r="M14" s="286"/>
      <c r="O14" s="129" t="s">
        <v>175</v>
      </c>
      <c r="P14" s="211" t="s">
        <v>176</v>
      </c>
      <c r="Q14" s="212" t="s">
        <v>212</v>
      </c>
      <c r="R14" s="211">
        <v>912345</v>
      </c>
      <c r="S14" s="211">
        <v>1301234</v>
      </c>
      <c r="T14" s="524">
        <v>2</v>
      </c>
      <c r="U14" s="456">
        <v>1</v>
      </c>
      <c r="V14" s="457">
        <v>1</v>
      </c>
      <c r="W14" s="458">
        <v>1</v>
      </c>
      <c r="X14" s="459">
        <v>1</v>
      </c>
      <c r="Y14" s="202">
        <f>SUM(U14:X14)</f>
        <v>4</v>
      </c>
      <c r="Z14" s="161"/>
    </row>
    <row r="15" spans="2:26" ht="16.5" customHeight="1">
      <c r="B15" s="295">
        <v>1</v>
      </c>
      <c r="C15" s="345"/>
      <c r="D15" s="346"/>
      <c r="E15" s="347"/>
      <c r="F15" s="347"/>
      <c r="G15" s="348"/>
      <c r="H15" s="349"/>
      <c r="I15" s="371"/>
      <c r="J15" s="377"/>
      <c r="K15" s="378"/>
      <c r="L15" s="292">
        <f aca="true" t="shared" si="0" ref="L15:L36">SUM(H15:K15)</f>
        <v>0</v>
      </c>
      <c r="M15" s="371"/>
      <c r="O15" s="301">
        <v>1</v>
      </c>
      <c r="P15" s="345"/>
      <c r="Q15" s="346"/>
      <c r="R15" s="347"/>
      <c r="S15" s="347"/>
      <c r="T15" s="348"/>
      <c r="U15" s="349"/>
      <c r="V15" s="371"/>
      <c r="W15" s="377"/>
      <c r="X15" s="378"/>
      <c r="Y15" s="302">
        <f>SUM(U15:X15)</f>
        <v>0</v>
      </c>
      <c r="Z15" s="374"/>
    </row>
    <row r="16" spans="2:26" ht="16.5" customHeight="1">
      <c r="B16" s="296">
        <v>2</v>
      </c>
      <c r="C16" s="351"/>
      <c r="D16" s="352"/>
      <c r="E16" s="353"/>
      <c r="F16" s="353"/>
      <c r="G16" s="354"/>
      <c r="H16" s="355"/>
      <c r="I16" s="372"/>
      <c r="J16" s="379"/>
      <c r="K16" s="380"/>
      <c r="L16" s="293">
        <f t="shared" si="0"/>
        <v>0</v>
      </c>
      <c r="M16" s="372"/>
      <c r="O16" s="303">
        <v>2</v>
      </c>
      <c r="P16" s="351"/>
      <c r="Q16" s="352"/>
      <c r="R16" s="353"/>
      <c r="S16" s="353"/>
      <c r="T16" s="354"/>
      <c r="U16" s="355"/>
      <c r="V16" s="372"/>
      <c r="W16" s="379"/>
      <c r="X16" s="380"/>
      <c r="Y16" s="304">
        <f aca="true" t="shared" si="1" ref="Y16:Y36">SUM(U16:X16)</f>
        <v>0</v>
      </c>
      <c r="Z16" s="375"/>
    </row>
    <row r="17" spans="2:26" ht="16.5" customHeight="1">
      <c r="B17" s="296">
        <v>3</v>
      </c>
      <c r="C17" s="351"/>
      <c r="D17" s="352"/>
      <c r="E17" s="353"/>
      <c r="F17" s="353"/>
      <c r="G17" s="354"/>
      <c r="H17" s="357"/>
      <c r="I17" s="381"/>
      <c r="J17" s="379"/>
      <c r="K17" s="382"/>
      <c r="L17" s="293">
        <f t="shared" si="0"/>
        <v>0</v>
      </c>
      <c r="M17" s="372"/>
      <c r="O17" s="303">
        <v>3</v>
      </c>
      <c r="P17" s="351"/>
      <c r="Q17" s="352"/>
      <c r="R17" s="353"/>
      <c r="S17" s="353"/>
      <c r="T17" s="354"/>
      <c r="U17" s="357"/>
      <c r="V17" s="381"/>
      <c r="W17" s="379"/>
      <c r="X17" s="631"/>
      <c r="Y17" s="304">
        <f t="shared" si="1"/>
        <v>0</v>
      </c>
      <c r="Z17" s="375"/>
    </row>
    <row r="18" spans="2:26" ht="16.5" customHeight="1">
      <c r="B18" s="296">
        <v>4</v>
      </c>
      <c r="C18" s="351"/>
      <c r="D18" s="352" t="s">
        <v>215</v>
      </c>
      <c r="E18" s="353"/>
      <c r="F18" s="353"/>
      <c r="G18" s="354"/>
      <c r="H18" s="357"/>
      <c r="I18" s="381"/>
      <c r="J18" s="379"/>
      <c r="K18" s="382"/>
      <c r="L18" s="293">
        <f t="shared" si="0"/>
        <v>0</v>
      </c>
      <c r="M18" s="372"/>
      <c r="O18" s="303">
        <v>4</v>
      </c>
      <c r="P18" s="351"/>
      <c r="Q18" s="352" t="s">
        <v>215</v>
      </c>
      <c r="R18" s="353"/>
      <c r="S18" s="353"/>
      <c r="T18" s="354"/>
      <c r="U18" s="357"/>
      <c r="V18" s="381"/>
      <c r="W18" s="379"/>
      <c r="X18" s="631"/>
      <c r="Y18" s="304">
        <f t="shared" si="1"/>
        <v>0</v>
      </c>
      <c r="Z18" s="375"/>
    </row>
    <row r="19" spans="2:26" ht="16.5" customHeight="1">
      <c r="B19" s="296">
        <v>5</v>
      </c>
      <c r="C19" s="351"/>
      <c r="D19" s="352" t="s">
        <v>215</v>
      </c>
      <c r="E19" s="353"/>
      <c r="F19" s="353"/>
      <c r="G19" s="354"/>
      <c r="H19" s="357"/>
      <c r="I19" s="381"/>
      <c r="J19" s="379"/>
      <c r="K19" s="382"/>
      <c r="L19" s="293">
        <f t="shared" si="0"/>
        <v>0</v>
      </c>
      <c r="M19" s="372"/>
      <c r="O19" s="303">
        <v>5</v>
      </c>
      <c r="P19" s="351"/>
      <c r="Q19" s="352" t="s">
        <v>215</v>
      </c>
      <c r="R19" s="353"/>
      <c r="S19" s="353"/>
      <c r="T19" s="354"/>
      <c r="U19" s="357"/>
      <c r="V19" s="381"/>
      <c r="W19" s="379"/>
      <c r="X19" s="631"/>
      <c r="Y19" s="304">
        <f t="shared" si="1"/>
        <v>0</v>
      </c>
      <c r="Z19" s="375"/>
    </row>
    <row r="20" spans="2:26" ht="16.5" customHeight="1">
      <c r="B20" s="296">
        <v>6</v>
      </c>
      <c r="C20" s="351"/>
      <c r="D20" s="352" t="s">
        <v>215</v>
      </c>
      <c r="E20" s="353"/>
      <c r="F20" s="353"/>
      <c r="G20" s="354"/>
      <c r="H20" s="357"/>
      <c r="I20" s="381"/>
      <c r="J20" s="379"/>
      <c r="K20" s="382"/>
      <c r="L20" s="293">
        <f t="shared" si="0"/>
        <v>0</v>
      </c>
      <c r="M20" s="372"/>
      <c r="O20" s="303">
        <v>6</v>
      </c>
      <c r="P20" s="351"/>
      <c r="Q20" s="352" t="s">
        <v>215</v>
      </c>
      <c r="R20" s="353"/>
      <c r="S20" s="353"/>
      <c r="T20" s="354"/>
      <c r="U20" s="357"/>
      <c r="V20" s="381"/>
      <c r="W20" s="379"/>
      <c r="X20" s="628"/>
      <c r="Y20" s="304">
        <f t="shared" si="1"/>
        <v>0</v>
      </c>
      <c r="Z20" s="375"/>
    </row>
    <row r="21" spans="2:26" ht="16.5" customHeight="1">
      <c r="B21" s="296">
        <v>7</v>
      </c>
      <c r="C21" s="351"/>
      <c r="D21" s="352" t="s">
        <v>215</v>
      </c>
      <c r="E21" s="353"/>
      <c r="F21" s="353"/>
      <c r="G21" s="354"/>
      <c r="H21" s="357"/>
      <c r="I21" s="381"/>
      <c r="J21" s="379"/>
      <c r="K21" s="628"/>
      <c r="L21" s="293">
        <f t="shared" si="0"/>
        <v>0</v>
      </c>
      <c r="M21" s="372"/>
      <c r="O21" s="303">
        <v>7</v>
      </c>
      <c r="P21" s="351"/>
      <c r="Q21" s="352" t="s">
        <v>215</v>
      </c>
      <c r="R21" s="353"/>
      <c r="S21" s="353"/>
      <c r="T21" s="354"/>
      <c r="U21" s="357"/>
      <c r="V21" s="381"/>
      <c r="W21" s="379"/>
      <c r="X21" s="628"/>
      <c r="Y21" s="304">
        <f t="shared" si="1"/>
        <v>0</v>
      </c>
      <c r="Z21" s="375"/>
    </row>
    <row r="22" spans="2:26" ht="16.5" customHeight="1">
      <c r="B22" s="296">
        <v>8</v>
      </c>
      <c r="C22" s="351"/>
      <c r="D22" s="352" t="s">
        <v>215</v>
      </c>
      <c r="E22" s="353"/>
      <c r="F22" s="353"/>
      <c r="G22" s="354"/>
      <c r="H22" s="357"/>
      <c r="I22" s="381"/>
      <c r="J22" s="379"/>
      <c r="K22" s="628"/>
      <c r="L22" s="293">
        <f t="shared" si="0"/>
        <v>0</v>
      </c>
      <c r="M22" s="372"/>
      <c r="O22" s="303">
        <v>8</v>
      </c>
      <c r="P22" s="351"/>
      <c r="Q22" s="352" t="s">
        <v>215</v>
      </c>
      <c r="R22" s="353"/>
      <c r="S22" s="353"/>
      <c r="T22" s="354"/>
      <c r="U22" s="357"/>
      <c r="V22" s="381"/>
      <c r="W22" s="379"/>
      <c r="X22" s="628"/>
      <c r="Y22" s="304">
        <f t="shared" si="1"/>
        <v>0</v>
      </c>
      <c r="Z22" s="375"/>
    </row>
    <row r="23" spans="2:26" ht="16.5" customHeight="1">
      <c r="B23" s="296">
        <v>9</v>
      </c>
      <c r="C23" s="351"/>
      <c r="D23" s="352" t="s">
        <v>215</v>
      </c>
      <c r="E23" s="353"/>
      <c r="F23" s="353"/>
      <c r="G23" s="354"/>
      <c r="H23" s="357"/>
      <c r="I23" s="381"/>
      <c r="J23" s="379"/>
      <c r="K23" s="628"/>
      <c r="L23" s="293">
        <f>SUM(H23:K23)</f>
        <v>0</v>
      </c>
      <c r="M23" s="372"/>
      <c r="O23" s="303">
        <v>9</v>
      </c>
      <c r="P23" s="351"/>
      <c r="Q23" s="352" t="s">
        <v>215</v>
      </c>
      <c r="R23" s="353"/>
      <c r="S23" s="353"/>
      <c r="T23" s="354"/>
      <c r="U23" s="357"/>
      <c r="V23" s="381"/>
      <c r="W23" s="379"/>
      <c r="X23" s="628"/>
      <c r="Y23" s="304">
        <f t="shared" si="1"/>
        <v>0</v>
      </c>
      <c r="Z23" s="375"/>
    </row>
    <row r="24" spans="2:26" ht="16.5" customHeight="1">
      <c r="B24" s="297">
        <v>10</v>
      </c>
      <c r="C24" s="351"/>
      <c r="D24" s="352"/>
      <c r="E24" s="353"/>
      <c r="F24" s="353"/>
      <c r="G24" s="354"/>
      <c r="H24" s="363"/>
      <c r="I24" s="372"/>
      <c r="J24" s="629"/>
      <c r="K24" s="628"/>
      <c r="L24" s="293">
        <f t="shared" si="0"/>
        <v>0</v>
      </c>
      <c r="M24" s="372"/>
      <c r="O24" s="303">
        <v>10</v>
      </c>
      <c r="P24" s="351"/>
      <c r="Q24" s="352"/>
      <c r="R24" s="353"/>
      <c r="S24" s="353"/>
      <c r="T24" s="354"/>
      <c r="U24" s="363"/>
      <c r="V24" s="372"/>
      <c r="W24" s="629"/>
      <c r="X24" s="628"/>
      <c r="Y24" s="304">
        <f t="shared" si="1"/>
        <v>0</v>
      </c>
      <c r="Z24" s="375"/>
    </row>
    <row r="25" spans="2:26" ht="16.5" customHeight="1">
      <c r="B25" s="297">
        <v>11</v>
      </c>
      <c r="C25" s="351"/>
      <c r="D25" s="352"/>
      <c r="E25" s="353"/>
      <c r="F25" s="353"/>
      <c r="G25" s="354"/>
      <c r="H25" s="363"/>
      <c r="I25" s="372"/>
      <c r="J25" s="629"/>
      <c r="K25" s="628"/>
      <c r="L25" s="293">
        <f t="shared" si="0"/>
        <v>0</v>
      </c>
      <c r="M25" s="372"/>
      <c r="O25" s="303">
        <v>11</v>
      </c>
      <c r="P25" s="351"/>
      <c r="Q25" s="352"/>
      <c r="R25" s="353"/>
      <c r="S25" s="353"/>
      <c r="T25" s="354"/>
      <c r="U25" s="363"/>
      <c r="V25" s="372"/>
      <c r="W25" s="629"/>
      <c r="X25" s="628"/>
      <c r="Y25" s="304">
        <f t="shared" si="1"/>
        <v>0</v>
      </c>
      <c r="Z25" s="375"/>
    </row>
    <row r="26" spans="2:26" ht="16.5" customHeight="1">
      <c r="B26" s="297">
        <v>12</v>
      </c>
      <c r="C26" s="351"/>
      <c r="D26" s="352"/>
      <c r="E26" s="353"/>
      <c r="F26" s="353"/>
      <c r="G26" s="354"/>
      <c r="H26" s="363"/>
      <c r="I26" s="372"/>
      <c r="J26" s="629"/>
      <c r="K26" s="628"/>
      <c r="L26" s="293">
        <f t="shared" si="0"/>
        <v>0</v>
      </c>
      <c r="M26" s="372"/>
      <c r="O26" s="303">
        <v>12</v>
      </c>
      <c r="P26" s="351"/>
      <c r="Q26" s="352"/>
      <c r="R26" s="353"/>
      <c r="S26" s="353"/>
      <c r="T26" s="354"/>
      <c r="U26" s="363"/>
      <c r="V26" s="372"/>
      <c r="W26" s="629"/>
      <c r="X26" s="628"/>
      <c r="Y26" s="304">
        <f t="shared" si="1"/>
        <v>0</v>
      </c>
      <c r="Z26" s="375"/>
    </row>
    <row r="27" spans="2:26" ht="16.5" customHeight="1">
      <c r="B27" s="297">
        <v>13</v>
      </c>
      <c r="C27" s="351"/>
      <c r="D27" s="352"/>
      <c r="E27" s="353"/>
      <c r="F27" s="353"/>
      <c r="G27" s="354"/>
      <c r="H27" s="363"/>
      <c r="I27" s="372"/>
      <c r="J27" s="629"/>
      <c r="K27" s="628"/>
      <c r="L27" s="293">
        <f t="shared" si="0"/>
        <v>0</v>
      </c>
      <c r="M27" s="372"/>
      <c r="O27" s="303">
        <v>13</v>
      </c>
      <c r="P27" s="351"/>
      <c r="Q27" s="352"/>
      <c r="R27" s="353"/>
      <c r="S27" s="353"/>
      <c r="T27" s="354"/>
      <c r="U27" s="363"/>
      <c r="V27" s="372"/>
      <c r="W27" s="629"/>
      <c r="X27" s="628"/>
      <c r="Y27" s="304">
        <f t="shared" si="1"/>
        <v>0</v>
      </c>
      <c r="Z27" s="375"/>
    </row>
    <row r="28" spans="2:26" ht="16.5" customHeight="1">
      <c r="B28" s="297">
        <v>14</v>
      </c>
      <c r="C28" s="351"/>
      <c r="D28" s="352"/>
      <c r="E28" s="353"/>
      <c r="F28" s="353"/>
      <c r="G28" s="354"/>
      <c r="H28" s="363"/>
      <c r="I28" s="372"/>
      <c r="J28" s="629"/>
      <c r="K28" s="628"/>
      <c r="L28" s="293">
        <f t="shared" si="0"/>
        <v>0</v>
      </c>
      <c r="M28" s="372"/>
      <c r="O28" s="303">
        <v>14</v>
      </c>
      <c r="P28" s="351"/>
      <c r="Q28" s="352"/>
      <c r="R28" s="353"/>
      <c r="S28" s="353"/>
      <c r="T28" s="354"/>
      <c r="U28" s="363"/>
      <c r="V28" s="372"/>
      <c r="W28" s="629"/>
      <c r="X28" s="628"/>
      <c r="Y28" s="304">
        <f t="shared" si="1"/>
        <v>0</v>
      </c>
      <c r="Z28" s="375"/>
    </row>
    <row r="29" spans="2:26" ht="16.5" customHeight="1">
      <c r="B29" s="297">
        <v>15</v>
      </c>
      <c r="C29" s="351"/>
      <c r="D29" s="352"/>
      <c r="E29" s="353"/>
      <c r="F29" s="353"/>
      <c r="G29" s="354"/>
      <c r="H29" s="363"/>
      <c r="I29" s="372"/>
      <c r="J29" s="629"/>
      <c r="K29" s="628"/>
      <c r="L29" s="293">
        <f t="shared" si="0"/>
        <v>0</v>
      </c>
      <c r="M29" s="372"/>
      <c r="O29" s="303">
        <v>15</v>
      </c>
      <c r="P29" s="351"/>
      <c r="Q29" s="352"/>
      <c r="R29" s="353"/>
      <c r="S29" s="353"/>
      <c r="T29" s="354"/>
      <c r="U29" s="363"/>
      <c r="V29" s="372"/>
      <c r="W29" s="629"/>
      <c r="X29" s="628"/>
      <c r="Y29" s="304">
        <f t="shared" si="1"/>
        <v>0</v>
      </c>
      <c r="Z29" s="375"/>
    </row>
    <row r="30" spans="2:26" ht="16.5" customHeight="1">
      <c r="B30" s="297">
        <v>16</v>
      </c>
      <c r="C30" s="351"/>
      <c r="D30" s="352"/>
      <c r="E30" s="353"/>
      <c r="F30" s="353"/>
      <c r="G30" s="354"/>
      <c r="H30" s="363"/>
      <c r="I30" s="372"/>
      <c r="J30" s="629"/>
      <c r="K30" s="628"/>
      <c r="L30" s="293">
        <f t="shared" si="0"/>
        <v>0</v>
      </c>
      <c r="M30" s="372"/>
      <c r="O30" s="303">
        <v>16</v>
      </c>
      <c r="P30" s="351"/>
      <c r="Q30" s="352"/>
      <c r="R30" s="353"/>
      <c r="S30" s="353"/>
      <c r="T30" s="354"/>
      <c r="U30" s="363"/>
      <c r="V30" s="372"/>
      <c r="W30" s="629"/>
      <c r="X30" s="628"/>
      <c r="Y30" s="304">
        <f t="shared" si="1"/>
        <v>0</v>
      </c>
      <c r="Z30" s="375"/>
    </row>
    <row r="31" spans="2:26" ht="16.5" customHeight="1">
      <c r="B31" s="297">
        <v>17</v>
      </c>
      <c r="C31" s="351"/>
      <c r="D31" s="352"/>
      <c r="E31" s="353"/>
      <c r="F31" s="353"/>
      <c r="G31" s="354"/>
      <c r="H31" s="363"/>
      <c r="I31" s="372"/>
      <c r="J31" s="629"/>
      <c r="K31" s="628"/>
      <c r="L31" s="293">
        <f t="shared" si="0"/>
        <v>0</v>
      </c>
      <c r="M31" s="372"/>
      <c r="O31" s="303">
        <v>17</v>
      </c>
      <c r="P31" s="351"/>
      <c r="Q31" s="352"/>
      <c r="R31" s="353"/>
      <c r="S31" s="353"/>
      <c r="T31" s="354"/>
      <c r="U31" s="363"/>
      <c r="V31" s="372"/>
      <c r="W31" s="629"/>
      <c r="X31" s="628"/>
      <c r="Y31" s="304">
        <f t="shared" si="1"/>
        <v>0</v>
      </c>
      <c r="Z31" s="375"/>
    </row>
    <row r="32" spans="2:26" ht="16.5" customHeight="1">
      <c r="B32" s="297">
        <v>18</v>
      </c>
      <c r="C32" s="351"/>
      <c r="D32" s="352"/>
      <c r="E32" s="353"/>
      <c r="F32" s="353"/>
      <c r="G32" s="354"/>
      <c r="H32" s="363"/>
      <c r="I32" s="372"/>
      <c r="J32" s="629"/>
      <c r="K32" s="628"/>
      <c r="L32" s="293">
        <f t="shared" si="0"/>
        <v>0</v>
      </c>
      <c r="M32" s="372"/>
      <c r="O32" s="303">
        <v>18</v>
      </c>
      <c r="P32" s="351"/>
      <c r="Q32" s="352"/>
      <c r="R32" s="353"/>
      <c r="S32" s="353"/>
      <c r="T32" s="354"/>
      <c r="U32" s="363"/>
      <c r="V32" s="372"/>
      <c r="W32" s="629"/>
      <c r="X32" s="628"/>
      <c r="Y32" s="304">
        <f t="shared" si="1"/>
        <v>0</v>
      </c>
      <c r="Z32" s="375"/>
    </row>
    <row r="33" spans="2:26" ht="16.5" customHeight="1">
      <c r="B33" s="297">
        <v>19</v>
      </c>
      <c r="C33" s="351"/>
      <c r="D33" s="352"/>
      <c r="E33" s="353"/>
      <c r="F33" s="353"/>
      <c r="G33" s="354"/>
      <c r="H33" s="363"/>
      <c r="I33" s="372"/>
      <c r="J33" s="629"/>
      <c r="K33" s="628"/>
      <c r="L33" s="293">
        <f t="shared" si="0"/>
        <v>0</v>
      </c>
      <c r="M33" s="372"/>
      <c r="O33" s="303">
        <v>19</v>
      </c>
      <c r="P33" s="351"/>
      <c r="Q33" s="352"/>
      <c r="R33" s="353"/>
      <c r="S33" s="353"/>
      <c r="T33" s="354"/>
      <c r="U33" s="363"/>
      <c r="V33" s="372"/>
      <c r="W33" s="629"/>
      <c r="X33" s="628"/>
      <c r="Y33" s="304">
        <f t="shared" si="1"/>
        <v>0</v>
      </c>
      <c r="Z33" s="375"/>
    </row>
    <row r="34" spans="2:26" ht="16.5" customHeight="1">
      <c r="B34" s="297">
        <v>20</v>
      </c>
      <c r="C34" s="674" t="s">
        <v>460</v>
      </c>
      <c r="D34" s="352"/>
      <c r="E34" s="353"/>
      <c r="F34" s="353"/>
      <c r="G34" s="354"/>
      <c r="H34" s="363"/>
      <c r="I34" s="372"/>
      <c r="J34" s="629"/>
      <c r="K34" s="628"/>
      <c r="L34" s="293">
        <f t="shared" si="0"/>
        <v>0</v>
      </c>
      <c r="M34" s="372"/>
      <c r="O34" s="303">
        <v>20</v>
      </c>
      <c r="P34" s="674" t="s">
        <v>461</v>
      </c>
      <c r="Q34" s="352"/>
      <c r="R34" s="353"/>
      <c r="S34" s="353"/>
      <c r="T34" s="354"/>
      <c r="U34" s="363"/>
      <c r="V34" s="372"/>
      <c r="W34" s="629"/>
      <c r="X34" s="628"/>
      <c r="Y34" s="304">
        <f t="shared" si="1"/>
        <v>0</v>
      </c>
      <c r="Z34" s="375"/>
    </row>
    <row r="35" spans="2:26" ht="16.5" customHeight="1">
      <c r="B35" s="297">
        <v>21</v>
      </c>
      <c r="C35" s="674" t="s">
        <v>393</v>
      </c>
      <c r="D35" s="352"/>
      <c r="E35" s="353"/>
      <c r="F35" s="353"/>
      <c r="G35" s="354"/>
      <c r="H35" s="363"/>
      <c r="I35" s="372"/>
      <c r="J35" s="629"/>
      <c r="K35" s="628"/>
      <c r="L35" s="293">
        <f t="shared" si="0"/>
        <v>0</v>
      </c>
      <c r="M35" s="372"/>
      <c r="O35" s="303">
        <v>21</v>
      </c>
      <c r="P35" s="674" t="s">
        <v>394</v>
      </c>
      <c r="Q35" s="352"/>
      <c r="R35" s="353"/>
      <c r="S35" s="353"/>
      <c r="T35" s="354"/>
      <c r="U35" s="363"/>
      <c r="V35" s="372"/>
      <c r="W35" s="629"/>
      <c r="X35" s="628"/>
      <c r="Y35" s="304">
        <f t="shared" si="1"/>
        <v>0</v>
      </c>
      <c r="Z35" s="375"/>
    </row>
    <row r="36" spans="2:26" ht="16.5" customHeight="1" thickBot="1">
      <c r="B36" s="298">
        <v>22</v>
      </c>
      <c r="C36" s="367"/>
      <c r="D36" s="367"/>
      <c r="E36" s="367"/>
      <c r="F36" s="367"/>
      <c r="G36" s="368"/>
      <c r="H36" s="369"/>
      <c r="I36" s="373"/>
      <c r="J36" s="630"/>
      <c r="K36" s="636"/>
      <c r="L36" s="294">
        <f t="shared" si="0"/>
        <v>0</v>
      </c>
      <c r="M36" s="373"/>
      <c r="O36" s="305">
        <v>22</v>
      </c>
      <c r="P36" s="367"/>
      <c r="Q36" s="367"/>
      <c r="R36" s="367"/>
      <c r="S36" s="367"/>
      <c r="T36" s="368"/>
      <c r="U36" s="369"/>
      <c r="V36" s="373"/>
      <c r="W36" s="630"/>
      <c r="X36" s="636"/>
      <c r="Y36" s="306">
        <f t="shared" si="1"/>
        <v>0</v>
      </c>
      <c r="Z36" s="376"/>
    </row>
    <row r="37" spans="2:26" ht="23.25" customHeight="1" thickTop="1">
      <c r="B37" s="1123" t="s">
        <v>58</v>
      </c>
      <c r="C37" s="1123"/>
      <c r="D37" s="1123"/>
      <c r="E37" s="1123"/>
      <c r="F37" s="1123"/>
      <c r="G37" s="290"/>
      <c r="H37" s="339">
        <f>SUM(H15:H36)</f>
        <v>0</v>
      </c>
      <c r="I37" s="340">
        <f>SUM(I15:I36)</f>
        <v>0</v>
      </c>
      <c r="J37" s="341">
        <f>SUM(J15:J36)</f>
        <v>0</v>
      </c>
      <c r="K37" s="342">
        <f>IF(SUM(K15:K36)=0,0,IF(SUM(K15:K36)&gt;8,"ERR",IF(SUM(K15:K36)&lt;4,"ERR",SUM(K15:K36))))</f>
        <v>0</v>
      </c>
      <c r="L37" s="201">
        <f>SUM(L15:L36)</f>
        <v>0</v>
      </c>
      <c r="M37" s="291"/>
      <c r="O37" s="1124" t="s">
        <v>59</v>
      </c>
      <c r="P37" s="1124"/>
      <c r="Q37" s="1124"/>
      <c r="R37" s="1124"/>
      <c r="S37" s="1124"/>
      <c r="T37" s="299"/>
      <c r="U37" s="339">
        <f>SUM(U15:U36)</f>
        <v>0</v>
      </c>
      <c r="V37" s="340">
        <f>SUM(V15:V36)</f>
        <v>0</v>
      </c>
      <c r="W37" s="341">
        <f>SUM(W15:W36)</f>
        <v>0</v>
      </c>
      <c r="X37" s="342">
        <f>IF(SUM(X15:X36)=0,0,IF(SUM(X15:X36)&gt;6,"ERR",IF(SUM(X15:X36)&lt;3,"ERR",SUM(X15:X36))))</f>
        <v>0</v>
      </c>
      <c r="Y37" s="203">
        <f>SUM(Y15:Y36)</f>
        <v>0</v>
      </c>
      <c r="Z37" s="300"/>
    </row>
    <row r="38" ht="18.75" customHeight="1"/>
    <row r="39" ht="18.75" customHeight="1">
      <c r="C39" s="107" t="s">
        <v>213</v>
      </c>
    </row>
    <row r="40" ht="12.75">
      <c r="C40" s="107"/>
    </row>
    <row r="41" ht="13.5" thickBot="1"/>
    <row r="42" spans="3:13" ht="13.5" customHeight="1" thickBot="1">
      <c r="C42" s="1138" t="s">
        <v>96</v>
      </c>
      <c r="D42" s="1139"/>
      <c r="E42" s="1120" t="s">
        <v>98</v>
      </c>
      <c r="F42" s="1121"/>
      <c r="G42" s="1118" t="s">
        <v>99</v>
      </c>
      <c r="H42" s="1119"/>
      <c r="I42" s="1120" t="s">
        <v>100</v>
      </c>
      <c r="J42" s="1121"/>
      <c r="K42" s="1118" t="s">
        <v>101</v>
      </c>
      <c r="L42" s="1119"/>
      <c r="M42" s="141"/>
    </row>
    <row r="43" spans="3:13" ht="19.5" thickBot="1">
      <c r="C43" s="1133" t="s">
        <v>97</v>
      </c>
      <c r="D43" s="1134"/>
      <c r="E43" s="105" t="s">
        <v>108</v>
      </c>
      <c r="F43" s="106" t="s">
        <v>103</v>
      </c>
      <c r="G43" s="105" t="s">
        <v>102</v>
      </c>
      <c r="H43" s="106" t="s">
        <v>103</v>
      </c>
      <c r="I43" s="105" t="s">
        <v>102</v>
      </c>
      <c r="J43" s="106" t="s">
        <v>103</v>
      </c>
      <c r="K43" s="105" t="s">
        <v>102</v>
      </c>
      <c r="L43" s="106" t="s">
        <v>103</v>
      </c>
      <c r="M43" s="142"/>
    </row>
    <row r="44" spans="3:13" ht="27" thickBot="1">
      <c r="C44" s="1131" t="s">
        <v>104</v>
      </c>
      <c r="D44" s="99" t="s">
        <v>105</v>
      </c>
      <c r="E44" s="101" t="s">
        <v>117</v>
      </c>
      <c r="F44" s="100">
        <v>6</v>
      </c>
      <c r="G44" s="101" t="s">
        <v>117</v>
      </c>
      <c r="H44" s="100">
        <v>6</v>
      </c>
      <c r="I44" s="101" t="s">
        <v>117</v>
      </c>
      <c r="J44" s="100">
        <v>6</v>
      </c>
      <c r="K44" s="101">
        <v>8</v>
      </c>
      <c r="L44" s="100">
        <v>4</v>
      </c>
      <c r="M44" s="141"/>
    </row>
    <row r="45" spans="3:13" ht="27" thickBot="1">
      <c r="C45" s="1132"/>
      <c r="D45" s="99" t="s">
        <v>106</v>
      </c>
      <c r="E45" s="101" t="s">
        <v>117</v>
      </c>
      <c r="F45" s="100">
        <v>6</v>
      </c>
      <c r="G45" s="101" t="s">
        <v>117</v>
      </c>
      <c r="H45" s="100">
        <v>6</v>
      </c>
      <c r="I45" s="101" t="s">
        <v>117</v>
      </c>
      <c r="J45" s="100">
        <v>6</v>
      </c>
      <c r="K45" s="101">
        <v>8</v>
      </c>
      <c r="L45" s="100">
        <v>4</v>
      </c>
      <c r="M45" s="141"/>
    </row>
    <row r="46" spans="3:13" ht="27" thickBot="1">
      <c r="C46" s="102" t="s">
        <v>107</v>
      </c>
      <c r="D46" s="103" t="s">
        <v>105</v>
      </c>
      <c r="E46" s="101" t="s">
        <v>117</v>
      </c>
      <c r="F46" s="100">
        <v>6</v>
      </c>
      <c r="G46" s="101" t="s">
        <v>117</v>
      </c>
      <c r="H46" s="100">
        <v>6</v>
      </c>
      <c r="I46" s="101" t="s">
        <v>117</v>
      </c>
      <c r="J46" s="100" t="s">
        <v>117</v>
      </c>
      <c r="K46" s="101">
        <v>6</v>
      </c>
      <c r="L46" s="100">
        <v>3</v>
      </c>
      <c r="M46" s="141"/>
    </row>
    <row r="47" ht="12.75">
      <c r="C47" s="50" t="s">
        <v>462</v>
      </c>
    </row>
  </sheetData>
  <sheetProtection sheet="1"/>
  <mergeCells count="46">
    <mergeCell ref="C43:D43"/>
    <mergeCell ref="C44:C45"/>
    <mergeCell ref="B37:F37"/>
    <mergeCell ref="O37:S37"/>
    <mergeCell ref="O11:Z11"/>
    <mergeCell ref="B11:M11"/>
    <mergeCell ref="C42:D42"/>
    <mergeCell ref="E42:F42"/>
    <mergeCell ref="Y12:Y13"/>
    <mergeCell ref="B12:G12"/>
    <mergeCell ref="L12:L13"/>
    <mergeCell ref="K12:K13"/>
    <mergeCell ref="X12:X13"/>
    <mergeCell ref="X8:Y9"/>
    <mergeCell ref="J8:J9"/>
    <mergeCell ref="W8:W9"/>
    <mergeCell ref="Q10:U10"/>
    <mergeCell ref="Q8:U8"/>
    <mergeCell ref="K8:L9"/>
    <mergeCell ref="B8:C8"/>
    <mergeCell ref="D8:H8"/>
    <mergeCell ref="I8:I9"/>
    <mergeCell ref="O8:P8"/>
    <mergeCell ref="G42:H42"/>
    <mergeCell ref="I42:J42"/>
    <mergeCell ref="K42:L42"/>
    <mergeCell ref="B10:C10"/>
    <mergeCell ref="D10:H10"/>
    <mergeCell ref="O10:P10"/>
    <mergeCell ref="O6:Z6"/>
    <mergeCell ref="B2:M2"/>
    <mergeCell ref="O2:Z2"/>
    <mergeCell ref="B5:M5"/>
    <mergeCell ref="O5:Z5"/>
    <mergeCell ref="B6:M6"/>
    <mergeCell ref="B3:M3"/>
    <mergeCell ref="B1:C1"/>
    <mergeCell ref="B7:M7"/>
    <mergeCell ref="O7:Z7"/>
    <mergeCell ref="V8:V9"/>
    <mergeCell ref="B9:C9"/>
    <mergeCell ref="D9:H9"/>
    <mergeCell ref="O9:P9"/>
    <mergeCell ref="Q9:U9"/>
    <mergeCell ref="O3:Z3"/>
    <mergeCell ref="G4:J4"/>
  </mergeCells>
  <conditionalFormatting sqref="K37">
    <cfRule type="cellIs" priority="2" dxfId="3" operator="equal" stopIfTrue="1">
      <formula>"ERR"</formula>
    </cfRule>
  </conditionalFormatting>
  <conditionalFormatting sqref="X37">
    <cfRule type="cellIs" priority="1" dxfId="3" operator="equal" stopIfTrue="1">
      <formula>"ERR"</formula>
    </cfRule>
  </conditionalFormatting>
  <dataValidations count="1">
    <dataValidation type="list" allowBlank="1" showInputMessage="1" showErrorMessage="1" sqref="H15:K36 U15:X36">
      <formula1>"1"</formula1>
    </dataValidation>
  </dataValidations>
  <hyperlinks>
    <hyperlink ref="I8:I9" location="大学ｺｰﾄﾞ!A1" display="コード"/>
    <hyperlink ref="V8:V9" location="大学ｺｰﾄﾞ!A1" display="コード"/>
    <hyperlink ref="B1:C1" location="ＴＯＰ!A1" display="TOPへ"/>
  </hyperlinks>
  <printOptions/>
  <pageMargins left="0.2362204724409449" right="0.2362204724409449" top="0.7480314960629921" bottom="0.7480314960629921" header="0.31496062992125984" footer="0.31496062992125984"/>
  <pageSetup fitToWidth="2" fitToHeight="1"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0"/>
  <sheetViews>
    <sheetView zoomScalePageLayoutView="0" workbookViewId="0" topLeftCell="A1">
      <selection activeCell="D7" sqref="D7:L7"/>
    </sheetView>
  </sheetViews>
  <sheetFormatPr defaultColWidth="9.00390625" defaultRowHeight="13.5"/>
  <cols>
    <col min="1" max="1" width="2.75390625" style="0" customWidth="1"/>
    <col min="2" max="2" width="14.50390625" style="0" customWidth="1"/>
    <col min="3" max="3" width="3.75390625" style="0" customWidth="1"/>
    <col min="4" max="5" width="12.75390625" style="0" customWidth="1"/>
    <col min="6" max="6" width="3.75390625" style="0" customWidth="1"/>
    <col min="7" max="7" width="0.875" style="0" customWidth="1"/>
    <col min="8" max="8" width="13.75390625" style="0" customWidth="1"/>
    <col min="9" max="9" width="3.875" style="0" customWidth="1"/>
    <col min="10" max="11" width="12.75390625" style="0" customWidth="1"/>
    <col min="12" max="12" width="3.75390625" style="0" customWidth="1"/>
  </cols>
  <sheetData>
    <row r="1" ht="21" thickBot="1">
      <c r="B1" s="273" t="s">
        <v>165</v>
      </c>
    </row>
    <row r="2" spans="1:12" ht="20.25" customHeight="1">
      <c r="A2" s="54"/>
      <c r="B2" s="1175" t="s">
        <v>458</v>
      </c>
      <c r="C2" s="1176"/>
      <c r="D2" s="1176"/>
      <c r="E2" s="1176"/>
      <c r="F2" s="1176"/>
      <c r="G2" s="1176"/>
      <c r="H2" s="1176"/>
      <c r="I2" s="1176"/>
      <c r="J2" s="1176"/>
      <c r="K2" s="1176"/>
      <c r="L2" s="1177"/>
    </row>
    <row r="3" spans="1:12" ht="20.25" customHeight="1" thickBot="1">
      <c r="A3" s="54"/>
      <c r="B3" s="1178" t="s">
        <v>463</v>
      </c>
      <c r="C3" s="1179"/>
      <c r="D3" s="1179"/>
      <c r="E3" s="1179"/>
      <c r="F3" s="1179"/>
      <c r="G3" s="1179"/>
      <c r="H3" s="1179"/>
      <c r="I3" s="1179"/>
      <c r="J3" s="1179"/>
      <c r="K3" s="1179"/>
      <c r="L3" s="1180"/>
    </row>
    <row r="4" spans="1:12" ht="24" customHeight="1">
      <c r="A4" s="54"/>
      <c r="B4" s="1165" t="s">
        <v>180</v>
      </c>
      <c r="C4" s="1166"/>
      <c r="D4" s="1166"/>
      <c r="E4" s="1166"/>
      <c r="F4" s="1166"/>
      <c r="G4" s="1166"/>
      <c r="H4" s="1166"/>
      <c r="I4" s="1166"/>
      <c r="J4" s="1166"/>
      <c r="K4" s="1166"/>
      <c r="L4" s="1167"/>
    </row>
    <row r="5" spans="1:13" ht="23.25" customHeight="1">
      <c r="A5" s="54"/>
      <c r="B5" s="1172" t="s">
        <v>486</v>
      </c>
      <c r="C5" s="1173"/>
      <c r="D5" s="1173"/>
      <c r="E5" s="1173"/>
      <c r="F5" s="1173"/>
      <c r="G5" s="1173"/>
      <c r="H5" s="1173"/>
      <c r="I5" s="1173"/>
      <c r="J5" s="1173"/>
      <c r="K5" s="1173"/>
      <c r="L5" s="1174"/>
      <c r="M5" s="104"/>
    </row>
    <row r="6" spans="1:13" ht="27" customHeight="1" thickBot="1">
      <c r="A6" s="54"/>
      <c r="B6" s="1184" t="s">
        <v>464</v>
      </c>
      <c r="C6" s="1185"/>
      <c r="D6" s="1185"/>
      <c r="E6" s="1185"/>
      <c r="F6" s="1185"/>
      <c r="G6" s="1185"/>
      <c r="H6" s="1185"/>
      <c r="I6" s="1185"/>
      <c r="J6" s="1185"/>
      <c r="K6" s="1185"/>
      <c r="L6" s="1186"/>
      <c r="M6" s="104"/>
    </row>
    <row r="7" spans="1:12" ht="15.75">
      <c r="A7" s="54"/>
      <c r="B7" s="1168" t="s">
        <v>134</v>
      </c>
      <c r="C7" s="1169"/>
      <c r="D7" s="1181"/>
      <c r="E7" s="1182"/>
      <c r="F7" s="1182"/>
      <c r="G7" s="1182"/>
      <c r="H7" s="1182"/>
      <c r="I7" s="1182"/>
      <c r="J7" s="1182"/>
      <c r="K7" s="1182"/>
      <c r="L7" s="1183"/>
    </row>
    <row r="8" spans="1:12" ht="15.75">
      <c r="A8" s="54"/>
      <c r="B8" s="220" t="s">
        <v>133</v>
      </c>
      <c r="C8" s="208"/>
      <c r="D8" s="1162"/>
      <c r="E8" s="1163"/>
      <c r="F8" s="1163"/>
      <c r="G8" s="1163"/>
      <c r="H8" s="1163"/>
      <c r="I8" s="1163"/>
      <c r="J8" s="1163"/>
      <c r="K8" s="1163"/>
      <c r="L8" s="1164"/>
    </row>
    <row r="9" spans="1:12" ht="15.75">
      <c r="A9" s="54"/>
      <c r="B9" s="1170" t="s">
        <v>21</v>
      </c>
      <c r="C9" s="1171"/>
      <c r="D9" s="1162"/>
      <c r="E9" s="1163"/>
      <c r="F9" s="1163"/>
      <c r="G9" s="1163"/>
      <c r="H9" s="1163"/>
      <c r="I9" s="1163"/>
      <c r="J9" s="1163"/>
      <c r="K9" s="1163"/>
      <c r="L9" s="1164"/>
    </row>
    <row r="10" spans="1:12" ht="15.75">
      <c r="A10" s="54"/>
      <c r="B10" s="1170" t="s">
        <v>127</v>
      </c>
      <c r="C10" s="1171"/>
      <c r="D10" s="1162"/>
      <c r="E10" s="1163"/>
      <c r="F10" s="1163"/>
      <c r="G10" s="1163"/>
      <c r="H10" s="1163"/>
      <c r="I10" s="1163"/>
      <c r="J10" s="1163"/>
      <c r="K10" s="1163"/>
      <c r="L10" s="1164"/>
    </row>
    <row r="11" spans="1:12" ht="16.5" thickBot="1">
      <c r="A11" s="54"/>
      <c r="B11" s="1193" t="s">
        <v>35</v>
      </c>
      <c r="C11" s="1194"/>
      <c r="D11" s="1195"/>
      <c r="E11" s="1196"/>
      <c r="F11" s="1196"/>
      <c r="G11" s="1196"/>
      <c r="H11" s="1196"/>
      <c r="I11" s="1196"/>
      <c r="J11" s="1196"/>
      <c r="K11" s="1196"/>
      <c r="L11" s="1197"/>
    </row>
    <row r="12" spans="1:12" ht="6" customHeight="1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21" customHeight="1" thickBot="1">
      <c r="A13" s="54"/>
      <c r="B13" s="1187" t="s">
        <v>179</v>
      </c>
      <c r="C13" s="1188"/>
      <c r="D13" s="1188"/>
      <c r="E13" s="1188"/>
      <c r="F13" s="1189"/>
      <c r="G13" s="54"/>
      <c r="H13" s="1190" t="s">
        <v>178</v>
      </c>
      <c r="I13" s="1191"/>
      <c r="J13" s="1191"/>
      <c r="K13" s="1191"/>
      <c r="L13" s="1192"/>
    </row>
    <row r="14" spans="1:12" ht="16.5" customHeight="1">
      <c r="A14" s="54"/>
      <c r="B14" s="519" t="s">
        <v>2</v>
      </c>
      <c r="C14" s="213" t="s">
        <v>34</v>
      </c>
      <c r="D14" s="214" t="s">
        <v>27</v>
      </c>
      <c r="E14" s="214" t="s">
        <v>67</v>
      </c>
      <c r="F14" s="215"/>
      <c r="G14" s="54"/>
      <c r="H14" s="520" t="s">
        <v>2</v>
      </c>
      <c r="I14" s="461" t="s">
        <v>34</v>
      </c>
      <c r="J14" s="462" t="s">
        <v>27</v>
      </c>
      <c r="K14" s="462" t="s">
        <v>67</v>
      </c>
      <c r="L14" s="463"/>
    </row>
    <row r="15" spans="1:12" ht="16.5" customHeight="1">
      <c r="A15" s="54"/>
      <c r="B15" s="219" t="s">
        <v>338</v>
      </c>
      <c r="C15" s="307">
        <v>1</v>
      </c>
      <c r="D15" s="654"/>
      <c r="E15" s="655"/>
      <c r="F15" s="437"/>
      <c r="G15" s="54"/>
      <c r="H15" s="219" t="s">
        <v>339</v>
      </c>
      <c r="I15" s="307">
        <v>1</v>
      </c>
      <c r="J15" s="654"/>
      <c r="K15" s="655"/>
      <c r="L15" s="437"/>
    </row>
    <row r="16" spans="1:12" ht="16.5" customHeight="1">
      <c r="A16" s="54"/>
      <c r="B16" s="121" t="s">
        <v>370</v>
      </c>
      <c r="C16" s="308">
        <v>2</v>
      </c>
      <c r="D16" s="656"/>
      <c r="E16" s="657"/>
      <c r="F16" s="438"/>
      <c r="G16" s="54"/>
      <c r="H16" s="121" t="s">
        <v>370</v>
      </c>
      <c r="I16" s="308">
        <v>2</v>
      </c>
      <c r="J16" s="656"/>
      <c r="K16" s="657"/>
      <c r="L16" s="438"/>
    </row>
    <row r="17" spans="1:12" ht="16.5" customHeight="1">
      <c r="A17" s="54"/>
      <c r="B17" s="121"/>
      <c r="C17" s="308">
        <v>3</v>
      </c>
      <c r="D17" s="656"/>
      <c r="E17" s="657"/>
      <c r="F17" s="438"/>
      <c r="G17" s="54"/>
      <c r="H17" s="121"/>
      <c r="I17" s="308">
        <v>3</v>
      </c>
      <c r="J17" s="656"/>
      <c r="K17" s="657"/>
      <c r="L17" s="438"/>
    </row>
    <row r="18" spans="1:12" ht="16.5" customHeight="1">
      <c r="A18" s="54"/>
      <c r="B18" s="121"/>
      <c r="C18" s="308">
        <v>4</v>
      </c>
      <c r="D18" s="656"/>
      <c r="E18" s="657"/>
      <c r="F18" s="438"/>
      <c r="G18" s="54"/>
      <c r="H18" s="217"/>
      <c r="I18" s="308">
        <v>4</v>
      </c>
      <c r="J18" s="656"/>
      <c r="K18" s="657"/>
      <c r="L18" s="438"/>
    </row>
    <row r="19" spans="1:12" ht="16.5" customHeight="1">
      <c r="A19" s="54"/>
      <c r="B19" s="120"/>
      <c r="C19" s="308">
        <v>5</v>
      </c>
      <c r="D19" s="656"/>
      <c r="E19" s="657"/>
      <c r="F19" s="438"/>
      <c r="G19" s="54"/>
      <c r="H19" s="120"/>
      <c r="I19" s="308">
        <v>5</v>
      </c>
      <c r="J19" s="656"/>
      <c r="K19" s="657"/>
      <c r="L19" s="438"/>
    </row>
    <row r="20" spans="1:12" ht="16.5" customHeight="1">
      <c r="A20" s="54"/>
      <c r="B20" s="218"/>
      <c r="C20" s="309">
        <v>6</v>
      </c>
      <c r="D20" s="658"/>
      <c r="E20" s="659"/>
      <c r="F20" s="439"/>
      <c r="G20" s="54"/>
      <c r="H20" s="218"/>
      <c r="I20" s="309">
        <v>6</v>
      </c>
      <c r="J20" s="658"/>
      <c r="K20" s="659"/>
      <c r="L20" s="439"/>
    </row>
    <row r="21" spans="1:12" ht="16.5" customHeight="1">
      <c r="A21" s="54"/>
      <c r="B21" s="121" t="s">
        <v>340</v>
      </c>
      <c r="C21" s="319">
        <v>1</v>
      </c>
      <c r="D21" s="660"/>
      <c r="E21" s="661"/>
      <c r="F21" s="521"/>
      <c r="G21" s="54"/>
      <c r="H21" s="219" t="s">
        <v>341</v>
      </c>
      <c r="I21" s="307">
        <v>1</v>
      </c>
      <c r="J21" s="654"/>
      <c r="K21" s="655"/>
      <c r="L21" s="437"/>
    </row>
    <row r="22" spans="1:12" ht="16.5" customHeight="1">
      <c r="A22" s="54"/>
      <c r="B22" s="121" t="s">
        <v>369</v>
      </c>
      <c r="C22" s="308">
        <v>2</v>
      </c>
      <c r="D22" s="656"/>
      <c r="E22" s="662"/>
      <c r="F22" s="440"/>
      <c r="G22" s="121" t="s">
        <v>369</v>
      </c>
      <c r="H22" s="121" t="s">
        <v>369</v>
      </c>
      <c r="I22" s="308">
        <v>2</v>
      </c>
      <c r="J22" s="656"/>
      <c r="K22" s="662"/>
      <c r="L22" s="440"/>
    </row>
    <row r="23" spans="1:12" ht="16.5" customHeight="1">
      <c r="A23" s="54"/>
      <c r="B23" s="121"/>
      <c r="C23" s="308">
        <v>3</v>
      </c>
      <c r="D23" s="656"/>
      <c r="E23" s="662"/>
      <c r="F23" s="440"/>
      <c r="G23" s="54"/>
      <c r="H23" s="121"/>
      <c r="I23" s="308">
        <v>3</v>
      </c>
      <c r="J23" s="656"/>
      <c r="K23" s="662"/>
      <c r="L23" s="440"/>
    </row>
    <row r="24" spans="1:12" ht="16.5" customHeight="1">
      <c r="A24" s="54"/>
      <c r="B24" s="121"/>
      <c r="C24" s="308">
        <v>4</v>
      </c>
      <c r="D24" s="656"/>
      <c r="E24" s="662"/>
      <c r="F24" s="440"/>
      <c r="G24" s="54"/>
      <c r="H24" s="217"/>
      <c r="I24" s="308">
        <v>4</v>
      </c>
      <c r="J24" s="656"/>
      <c r="K24" s="662"/>
      <c r="L24" s="440"/>
    </row>
    <row r="25" spans="1:12" ht="16.5" customHeight="1">
      <c r="A25" s="54"/>
      <c r="B25" s="120"/>
      <c r="C25" s="308">
        <v>5</v>
      </c>
      <c r="D25" s="656"/>
      <c r="E25" s="662"/>
      <c r="F25" s="440"/>
      <c r="G25" s="54"/>
      <c r="H25" s="120"/>
      <c r="I25" s="308">
        <v>5</v>
      </c>
      <c r="J25" s="656"/>
      <c r="K25" s="662"/>
      <c r="L25" s="440"/>
    </row>
    <row r="26" spans="1:12" ht="16.5" customHeight="1">
      <c r="A26" s="54"/>
      <c r="B26" s="218"/>
      <c r="C26" s="309">
        <v>6</v>
      </c>
      <c r="D26" s="658"/>
      <c r="E26" s="663"/>
      <c r="F26" s="442"/>
      <c r="G26" s="54"/>
      <c r="H26" s="218"/>
      <c r="I26" s="309">
        <v>6</v>
      </c>
      <c r="J26" s="658"/>
      <c r="K26" s="663"/>
      <c r="L26" s="442"/>
    </row>
    <row r="27" spans="1:12" ht="16.5" customHeight="1">
      <c r="A27" s="54"/>
      <c r="B27" s="121" t="s">
        <v>60</v>
      </c>
      <c r="C27" s="522">
        <v>1</v>
      </c>
      <c r="D27" s="660"/>
      <c r="E27" s="661"/>
      <c r="F27" s="521"/>
      <c r="G27" s="54"/>
      <c r="H27" s="121" t="s">
        <v>61</v>
      </c>
      <c r="I27" s="307">
        <v>1</v>
      </c>
      <c r="J27" s="654"/>
      <c r="K27" s="655"/>
      <c r="L27" s="437"/>
    </row>
    <row r="28" spans="1:12" ht="16.5" customHeight="1">
      <c r="A28" s="54"/>
      <c r="B28" s="121" t="s">
        <v>169</v>
      </c>
      <c r="C28" s="310">
        <v>2</v>
      </c>
      <c r="D28" s="656"/>
      <c r="E28" s="664"/>
      <c r="F28" s="443"/>
      <c r="G28" s="54"/>
      <c r="H28" s="121" t="s">
        <v>169</v>
      </c>
      <c r="I28" s="308">
        <v>2</v>
      </c>
      <c r="J28" s="656"/>
      <c r="K28" s="662"/>
      <c r="L28" s="440"/>
    </row>
    <row r="29" spans="1:12" ht="16.5" customHeight="1">
      <c r="A29" s="54"/>
      <c r="B29" s="216"/>
      <c r="C29" s="310">
        <v>3</v>
      </c>
      <c r="D29" s="656"/>
      <c r="E29" s="664"/>
      <c r="F29" s="443"/>
      <c r="G29" s="54"/>
      <c r="H29" s="216"/>
      <c r="I29" s="308">
        <v>3</v>
      </c>
      <c r="J29" s="656"/>
      <c r="K29" s="662"/>
      <c r="L29" s="440"/>
    </row>
    <row r="30" spans="1:12" ht="16.5" customHeight="1">
      <c r="A30" s="54"/>
      <c r="B30" s="121"/>
      <c r="C30" s="310">
        <v>4</v>
      </c>
      <c r="D30" s="656"/>
      <c r="E30" s="664"/>
      <c r="F30" s="443"/>
      <c r="G30" s="54"/>
      <c r="H30" s="120"/>
      <c r="I30" s="308">
        <v>4</v>
      </c>
      <c r="J30" s="656"/>
      <c r="K30" s="662"/>
      <c r="L30" s="440"/>
    </row>
    <row r="31" spans="1:12" ht="16.5" customHeight="1">
      <c r="A31" s="54"/>
      <c r="B31" s="120"/>
      <c r="C31" s="310">
        <v>5</v>
      </c>
      <c r="D31" s="656"/>
      <c r="E31" s="664"/>
      <c r="F31" s="443"/>
      <c r="G31" s="54"/>
      <c r="H31" s="120"/>
      <c r="I31" s="308">
        <v>5</v>
      </c>
      <c r="J31" s="656"/>
      <c r="K31" s="662"/>
      <c r="L31" s="440"/>
    </row>
    <row r="32" spans="1:12" ht="16.5" customHeight="1" thickBot="1">
      <c r="A32" s="54"/>
      <c r="B32" s="122"/>
      <c r="C32" s="311">
        <v>6</v>
      </c>
      <c r="D32" s="665"/>
      <c r="E32" s="666"/>
      <c r="F32" s="444"/>
      <c r="G32" s="54"/>
      <c r="H32" s="122"/>
      <c r="I32" s="312">
        <v>6</v>
      </c>
      <c r="J32" s="665"/>
      <c r="K32" s="667"/>
      <c r="L32" s="445"/>
    </row>
    <row r="33" spans="1:12" ht="12.75">
      <c r="A33" s="54"/>
      <c r="B33" s="54" t="s">
        <v>467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2:11" ht="12.75">
      <c r="B34" s="722" t="s">
        <v>397</v>
      </c>
      <c r="C34" s="136"/>
      <c r="D34" s="136"/>
      <c r="E34" s="136"/>
      <c r="F34" s="136"/>
      <c r="G34" s="136"/>
      <c r="H34" s="136"/>
      <c r="I34" s="136"/>
      <c r="J34" s="136"/>
      <c r="K34" s="136"/>
    </row>
    <row r="35" spans="2:11" ht="12.75">
      <c r="B35" s="136"/>
      <c r="C35" s="136"/>
      <c r="D35" s="136"/>
      <c r="E35" s="136"/>
      <c r="F35" s="136"/>
      <c r="G35" s="136"/>
      <c r="H35" s="136"/>
      <c r="I35" s="136"/>
      <c r="J35" s="136"/>
      <c r="K35" s="136"/>
    </row>
    <row r="36" spans="2:11" ht="12.75">
      <c r="B36" s="136"/>
      <c r="C36" s="136"/>
      <c r="D36" s="136"/>
      <c r="E36" s="136"/>
      <c r="F36" s="136"/>
      <c r="G36" s="136"/>
      <c r="H36" s="136"/>
      <c r="I36" s="136"/>
      <c r="J36" s="136"/>
      <c r="K36" s="136"/>
    </row>
    <row r="37" spans="2:11" ht="12.75">
      <c r="B37" s="136"/>
      <c r="C37" s="136"/>
      <c r="D37" s="136"/>
      <c r="E37" s="136"/>
      <c r="F37" s="136"/>
      <c r="G37" s="136"/>
      <c r="H37" s="136"/>
      <c r="I37" s="136"/>
      <c r="J37" s="136"/>
      <c r="K37" s="136"/>
    </row>
    <row r="38" spans="2:11" ht="12.75">
      <c r="B38" s="136"/>
      <c r="C38" s="136"/>
      <c r="D38" s="136"/>
      <c r="E38" s="136"/>
      <c r="F38" s="136"/>
      <c r="G38" s="136"/>
      <c r="H38" s="136"/>
      <c r="I38" s="136"/>
      <c r="J38" s="136"/>
      <c r="K38" s="136"/>
    </row>
    <row r="39" spans="2:11" ht="12.75">
      <c r="B39" s="136"/>
      <c r="C39" s="136"/>
      <c r="D39" s="136"/>
      <c r="E39" s="136"/>
      <c r="F39" s="136"/>
      <c r="G39" s="136"/>
      <c r="H39" s="136"/>
      <c r="I39" s="136"/>
      <c r="J39" s="136"/>
      <c r="K39" s="136"/>
    </row>
    <row r="40" spans="2:11" ht="12.75">
      <c r="B40" s="136"/>
      <c r="C40" s="136"/>
      <c r="D40" s="136"/>
      <c r="E40" s="136"/>
      <c r="F40" s="136"/>
      <c r="G40" s="136"/>
      <c r="H40" s="136"/>
      <c r="I40" s="136"/>
      <c r="J40" s="136"/>
      <c r="K40" s="136"/>
    </row>
    <row r="41" spans="2:11" ht="12.75">
      <c r="B41" s="136"/>
      <c r="C41" s="136"/>
      <c r="D41" s="136"/>
      <c r="E41" s="136"/>
      <c r="F41" s="136"/>
      <c r="G41" s="136"/>
      <c r="H41" s="136"/>
      <c r="I41" s="136"/>
      <c r="J41" s="136"/>
      <c r="K41" s="136"/>
    </row>
    <row r="42" spans="2:11" ht="12.75">
      <c r="B42" s="136"/>
      <c r="C42" s="136"/>
      <c r="D42" s="136"/>
      <c r="E42" s="136"/>
      <c r="F42" s="136"/>
      <c r="G42" s="136"/>
      <c r="H42" s="136"/>
      <c r="I42" s="136"/>
      <c r="J42" s="136"/>
      <c r="K42" s="136"/>
    </row>
    <row r="43" spans="2:11" ht="12.75">
      <c r="B43" s="136"/>
      <c r="C43" s="136"/>
      <c r="D43" s="136"/>
      <c r="E43" s="136"/>
      <c r="F43" s="136"/>
      <c r="G43" s="136"/>
      <c r="H43" s="136"/>
      <c r="I43" s="136"/>
      <c r="J43" s="136"/>
      <c r="K43" s="136"/>
    </row>
    <row r="44" spans="2:11" ht="12.75">
      <c r="B44" s="136"/>
      <c r="C44" s="136"/>
      <c r="D44" s="136"/>
      <c r="E44" s="136"/>
      <c r="F44" s="136"/>
      <c r="G44" s="136"/>
      <c r="H44" s="136"/>
      <c r="I44" s="136"/>
      <c r="J44" s="136"/>
      <c r="K44" s="136"/>
    </row>
    <row r="45" spans="2:11" ht="12.75">
      <c r="B45" s="136"/>
      <c r="C45" s="136"/>
      <c r="D45" s="136"/>
      <c r="E45" s="136"/>
      <c r="F45" s="136"/>
      <c r="G45" s="136"/>
      <c r="H45" s="136"/>
      <c r="I45" s="136"/>
      <c r="J45" s="136"/>
      <c r="K45" s="136"/>
    </row>
    <row r="46" spans="2:11" ht="12.75">
      <c r="B46" s="136"/>
      <c r="C46" s="136"/>
      <c r="D46" s="136"/>
      <c r="E46" s="136"/>
      <c r="F46" s="136"/>
      <c r="G46" s="136"/>
      <c r="H46" s="136"/>
      <c r="I46" s="136"/>
      <c r="J46" s="136"/>
      <c r="K46" s="136"/>
    </row>
    <row r="47" spans="2:11" ht="12.75">
      <c r="B47" s="136"/>
      <c r="C47" s="136"/>
      <c r="D47" s="136"/>
      <c r="E47" s="136"/>
      <c r="F47" s="136"/>
      <c r="G47" s="136"/>
      <c r="H47" s="136"/>
      <c r="I47" s="136"/>
      <c r="J47" s="136"/>
      <c r="K47" s="136"/>
    </row>
    <row r="48" spans="2:11" ht="12.75">
      <c r="B48" s="136"/>
      <c r="C48" s="136"/>
      <c r="D48" s="136"/>
      <c r="E48" s="136"/>
      <c r="F48" s="136"/>
      <c r="G48" s="136"/>
      <c r="H48" s="136"/>
      <c r="I48" s="136"/>
      <c r="J48" s="136"/>
      <c r="K48" s="136"/>
    </row>
    <row r="49" spans="2:11" ht="12.75">
      <c r="B49" s="136"/>
      <c r="C49" s="136"/>
      <c r="D49" s="136"/>
      <c r="E49" s="136"/>
      <c r="F49" s="136"/>
      <c r="G49" s="136"/>
      <c r="H49" s="136"/>
      <c r="I49" s="136"/>
      <c r="J49" s="136"/>
      <c r="K49" s="136"/>
    </row>
    <row r="50" spans="2:11" ht="12.75">
      <c r="B50" s="136"/>
      <c r="C50" s="136"/>
      <c r="D50" s="136"/>
      <c r="E50" s="136"/>
      <c r="F50" s="136"/>
      <c r="G50" s="136"/>
      <c r="H50" s="136"/>
      <c r="I50" s="136"/>
      <c r="J50" s="136"/>
      <c r="K50" s="136"/>
    </row>
    <row r="51" spans="2:11" ht="12.75">
      <c r="B51" s="136"/>
      <c r="C51" s="136"/>
      <c r="D51" s="136"/>
      <c r="E51" s="136"/>
      <c r="F51" s="136"/>
      <c r="G51" s="136"/>
      <c r="H51" s="136"/>
      <c r="I51" s="136"/>
      <c r="J51" s="136"/>
      <c r="K51" s="136"/>
    </row>
    <row r="52" spans="2:11" ht="12.75">
      <c r="B52" s="136"/>
      <c r="C52" s="136"/>
      <c r="D52" s="136"/>
      <c r="E52" s="136"/>
      <c r="F52" s="136"/>
      <c r="G52" s="136"/>
      <c r="H52" s="136"/>
      <c r="I52" s="136"/>
      <c r="J52" s="136"/>
      <c r="K52" s="136"/>
    </row>
    <row r="53" spans="2:11" ht="12.75">
      <c r="B53" s="136"/>
      <c r="C53" s="136"/>
      <c r="D53" s="136"/>
      <c r="E53" s="136"/>
      <c r="F53" s="136"/>
      <c r="G53" s="136"/>
      <c r="H53" s="136"/>
      <c r="I53" s="136"/>
      <c r="J53" s="136"/>
      <c r="K53" s="136"/>
    </row>
    <row r="54" spans="2:11" ht="12.75">
      <c r="B54" s="136"/>
      <c r="C54" s="136"/>
      <c r="D54" s="136"/>
      <c r="E54" s="136"/>
      <c r="F54" s="136"/>
      <c r="G54" s="136"/>
      <c r="H54" s="136"/>
      <c r="I54" s="136"/>
      <c r="J54" s="136"/>
      <c r="K54" s="136"/>
    </row>
    <row r="55" spans="2:11" ht="12.75">
      <c r="B55" s="136"/>
      <c r="C55" s="136"/>
      <c r="D55" s="136"/>
      <c r="E55" s="136"/>
      <c r="F55" s="136"/>
      <c r="G55" s="136"/>
      <c r="H55" s="136"/>
      <c r="I55" s="136"/>
      <c r="J55" s="136"/>
      <c r="K55" s="136"/>
    </row>
    <row r="56" spans="2:11" ht="12.75">
      <c r="B56" s="136"/>
      <c r="C56" s="136"/>
      <c r="D56" s="136"/>
      <c r="E56" s="136"/>
      <c r="F56" s="136"/>
      <c r="G56" s="136"/>
      <c r="H56" s="136"/>
      <c r="I56" s="136"/>
      <c r="J56" s="136"/>
      <c r="K56" s="136"/>
    </row>
    <row r="57" spans="2:11" ht="12.75">
      <c r="B57" s="136"/>
      <c r="C57" s="136"/>
      <c r="D57" s="136"/>
      <c r="E57" s="136"/>
      <c r="F57" s="136"/>
      <c r="G57" s="136"/>
      <c r="H57" s="136"/>
      <c r="I57" s="136"/>
      <c r="J57" s="136"/>
      <c r="K57" s="136"/>
    </row>
    <row r="58" spans="2:11" ht="12.75">
      <c r="B58" s="136"/>
      <c r="C58" s="136"/>
      <c r="D58" s="136"/>
      <c r="E58" s="136"/>
      <c r="F58" s="136"/>
      <c r="G58" s="136"/>
      <c r="H58" s="136"/>
      <c r="I58" s="136"/>
      <c r="J58" s="136"/>
      <c r="K58" s="136"/>
    </row>
    <row r="59" spans="2:11" ht="12.75">
      <c r="B59" s="136"/>
      <c r="C59" s="136"/>
      <c r="D59" s="136"/>
      <c r="E59" s="136"/>
      <c r="F59" s="136"/>
      <c r="G59" s="136"/>
      <c r="H59" s="136"/>
      <c r="I59" s="136"/>
      <c r="J59" s="136"/>
      <c r="K59" s="136"/>
    </row>
    <row r="60" spans="2:11" ht="12.75">
      <c r="B60" s="136"/>
      <c r="C60" s="136"/>
      <c r="D60" s="136"/>
      <c r="E60" s="136"/>
      <c r="F60" s="136"/>
      <c r="G60" s="136"/>
      <c r="H60" s="136"/>
      <c r="I60" s="136"/>
      <c r="J60" s="136"/>
      <c r="K60" s="136"/>
    </row>
  </sheetData>
  <sheetProtection sheet="1"/>
  <mergeCells count="16">
    <mergeCell ref="B13:F13"/>
    <mergeCell ref="H13:L13"/>
    <mergeCell ref="B10:C10"/>
    <mergeCell ref="B11:C11"/>
    <mergeCell ref="D9:L9"/>
    <mergeCell ref="D10:L10"/>
    <mergeCell ref="D11:L11"/>
    <mergeCell ref="D8:L8"/>
    <mergeCell ref="B4:L4"/>
    <mergeCell ref="B7:C7"/>
    <mergeCell ref="B9:C9"/>
    <mergeCell ref="B5:L5"/>
    <mergeCell ref="B2:L2"/>
    <mergeCell ref="B3:L3"/>
    <mergeCell ref="D7:L7"/>
    <mergeCell ref="B6:L6"/>
  </mergeCells>
  <hyperlinks>
    <hyperlink ref="B1" location="ＴＯＰ!A1" display="ＴＯＰへ"/>
  </hyperlinks>
  <printOptions/>
  <pageMargins left="0.6299212598425197" right="0.2362204724409449" top="0.7480314960629921" bottom="0.7480314960629921" header="0.31496062992125984" footer="0.31496062992125984"/>
  <pageSetup fitToHeight="1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第93回大会参加申込書</dc:title>
  <dc:subject/>
  <dc:creator>全関西学生スキー連盟</dc:creator>
  <cp:keywords/>
  <dc:description/>
  <cp:lastModifiedBy>雅彦 井阪</cp:lastModifiedBy>
  <cp:lastPrinted>2023-11-27T10:17:20Z</cp:lastPrinted>
  <dcterms:created xsi:type="dcterms:W3CDTF">2007-03-22T02:18:50Z</dcterms:created>
  <dcterms:modified xsi:type="dcterms:W3CDTF">2023-11-30T14:06:24Z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