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460" windowWidth="12810" windowHeight="7860" activeTab="0"/>
  </bookViews>
  <sheets>
    <sheet name="申込書" sheetId="1" r:id="rId1"/>
    <sheet name="支払明細書" sheetId="2" r:id="rId2"/>
  </sheets>
  <definedNames>
    <definedName name="_xlnm.Print_Area" localSheetId="1">'支払明細書'!$A:$J</definedName>
    <definedName name="_xlnm.Print_Area" localSheetId="0">'申込書'!$A$1:$K$36</definedName>
  </definedNames>
  <calcPr fullCalcOnLoad="1"/>
</workbook>
</file>

<file path=xl/comments2.xml><?xml version="1.0" encoding="utf-8"?>
<comments xmlns="http://schemas.openxmlformats.org/spreadsheetml/2006/main">
  <authors>
    <author>MANABU　OOE</author>
  </authors>
  <commentList>
    <comment ref="G11" authorId="0">
      <text>
        <r>
          <rPr>
            <b/>
            <sz val="9"/>
            <rFont val="ＭＳ Ｐゴシック"/>
            <family val="3"/>
          </rPr>
          <t>コード番号：
男子1部：1～10
男子2部：11～35</t>
        </r>
      </text>
    </comment>
    <comment ref="I11" authorId="0">
      <text>
        <r>
          <rPr>
            <b/>
            <sz val="9"/>
            <rFont val="ＭＳ Ｐゴシック"/>
            <family val="3"/>
          </rPr>
          <t>コード番号：
女子１部：101～123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<sst xmlns="http://schemas.openxmlformats.org/spreadsheetml/2006/main" count="116" uniqueCount="94">
  <si>
    <t xml:space="preserve"> (１) 銀行　振込先　みずほ銀行　大阪支店（４４０）</t>
  </si>
  <si>
    <t>（２）郵便局　振込先</t>
  </si>
  <si>
    <t>　　　口座番号　00990-4-222196</t>
  </si>
  <si>
    <t>　　　口座名称　加入者名　全関西学生スキー連盟</t>
  </si>
  <si>
    <t>全関西学生スキー連盟</t>
  </si>
  <si>
    <t>全関西学生スキー連盟事務局宛</t>
  </si>
  <si>
    <t>作成日</t>
  </si>
  <si>
    <t>支払明細書</t>
  </si>
  <si>
    <t>大学名</t>
  </si>
  <si>
    <t>担当者名</t>
  </si>
  <si>
    <t>項　目</t>
  </si>
  <si>
    <t>数</t>
  </si>
  <si>
    <t>単　価</t>
  </si>
  <si>
    <t>金　額</t>
  </si>
  <si>
    <t>支払日</t>
  </si>
  <si>
    <t>入金日</t>
  </si>
  <si>
    <t>入金額</t>
  </si>
  <si>
    <t>〆</t>
  </si>
  <si>
    <t>↓数字を入力</t>
  </si>
  <si>
    <t>↓入力必要なし</t>
  </si>
  <si>
    <t>ｼﾞｬﾝﾌﾟ合宿費用小計</t>
  </si>
  <si>
    <t>No.</t>
  </si>
  <si>
    <t>申込責任者名</t>
  </si>
  <si>
    <t>責任者携帯TEL</t>
  </si>
  <si>
    <t>ジャンプ暦</t>
  </si>
  <si>
    <t>氏　名</t>
  </si>
  <si>
    <t>学　年</t>
  </si>
  <si>
    <t>大　学　名</t>
  </si>
  <si>
    <t>性別</t>
  </si>
  <si>
    <t>携帯メールアドレス</t>
  </si>
  <si>
    <t>大会・合宿</t>
  </si>
  <si>
    <t>合宿のみ</t>
  </si>
  <si>
    <t>大会のみ</t>
  </si>
  <si>
    <t>■選手欄</t>
  </si>
  <si>
    <t>合計人数</t>
  </si>
  <si>
    <t>男子部ｺｰﾄﾞ</t>
  </si>
  <si>
    <t>女子部ｺｰﾄﾞ</t>
  </si>
  <si>
    <t>支払合計額</t>
  </si>
  <si>
    <t>支払合計金額</t>
  </si>
  <si>
    <t>＊本書はご記入後、必ず連盟事務局宛又は指定のメールアドレスに送付下さい。</t>
  </si>
  <si>
    <t>締切日</t>
  </si>
  <si>
    <t>entry@zenkan.org</t>
  </si>
  <si>
    <t>申請先：アドレス</t>
  </si>
  <si>
    <t>申込日(例:9/1)</t>
  </si>
  <si>
    <t>●連盟事務局Eﾒｰﾙ： entry@zenkan.org</t>
  </si>
  <si>
    <t>●連盟事務局TEL：06-6214-2361</t>
  </si>
  <si>
    <t>携帯電話番号</t>
  </si>
  <si>
    <t>●連盟事務局FAX：06-6214-2362</t>
  </si>
  <si>
    <t>その他</t>
  </si>
  <si>
    <t>大会前泊</t>
  </si>
  <si>
    <t>参加項目に○印をご記入</t>
  </si>
  <si>
    <t>泊数に○印をご記入</t>
  </si>
  <si>
    <t>備考</t>
  </si>
  <si>
    <t>*必ず申込締切日時をお守り下さい</t>
  </si>
  <si>
    <t>　"大会前泊"と"大会のみ"の両方の欄に○印を記入</t>
  </si>
  <si>
    <t>*合宿に参加せず、前泊もせず、大会のみ参加する場合は</t>
  </si>
  <si>
    <t>　"大会のみ"の欄に○印を記入</t>
  </si>
  <si>
    <t>*合宿には参加しないが、前泊し大会に参加する場合は</t>
  </si>
  <si>
    <t>大会のみ参加料（1名、傷害保険含）</t>
  </si>
  <si>
    <t>＊項目を正確に選んで「参加者数」などを正確に記入してください。</t>
  </si>
  <si>
    <t>＊上記の金額を指定された口座に、申込締切日までに振り込んでください。</t>
  </si>
  <si>
    <t>&lt;=数の欄は、申込書シートの各合計人数欄と</t>
  </si>
  <si>
    <t>　　リンクしていますので、原則記入は不要です。</t>
  </si>
  <si>
    <t>　　念のため、各人数とこの欄の数は確認してください。</t>
  </si>
  <si>
    <t>現地到着
日時</t>
  </si>
  <si>
    <t>xx日xx時</t>
  </si>
  <si>
    <t>*緊急連絡する場合がありますので、申込責任者の</t>
  </si>
  <si>
    <t>*各選手、マネージャーの現地到着予定日時を</t>
  </si>
  <si>
    <t>通
信
欄</t>
  </si>
  <si>
    <t>　携帯電話番号、携帯メールアドレス記入必須</t>
  </si>
  <si>
    <t>*連盟への連絡事項はここに記入してください</t>
  </si>
  <si>
    <t>&lt;=連盟への連絡事項はここに記入してください</t>
  </si>
  <si>
    <t>　記入（例：8日9時）</t>
  </si>
  <si>
    <t>＊　ジャンプ暦の欄には、大会成績などを記入。初心者は、〔初〕と記入のこと。</t>
  </si>
  <si>
    <t>■マネージャー等の欄</t>
  </si>
  <si>
    <t>＊　マネージャー等の欄は、選手に同行し宿泊する方。</t>
  </si>
  <si>
    <t>マネージャー等（1名、２泊６食）</t>
  </si>
  <si>
    <t>マネージャー等（1名、大会前泊１泊２食）</t>
  </si>
  <si>
    <t>大会前泊のみの場合は大会前泊1泊（2食）に○印を記入</t>
  </si>
  <si>
    <t>マネージャー等（1名、１泊４食）</t>
  </si>
  <si>
    <t>ｼﾞｬﾝﾌﾟ合宿および大会参加料(1名・2泊6食,傷害保険含)</t>
  </si>
  <si>
    <t>ｼﾞｬﾝﾌﾟ合宿のみ参加料(1名・1泊4食,傷害保険含)</t>
  </si>
  <si>
    <t>大会前泊（１名・１泊２食）</t>
  </si>
  <si>
    <t>合宿・大会まで参加の場合は２泊（６食）に、</t>
  </si>
  <si>
    <t>マネージャー等で、</t>
  </si>
  <si>
    <t>合宿のみ参加の場合は1泊（４食）に、</t>
  </si>
  <si>
    <t>１泊
（4食）</t>
  </si>
  <si>
    <t>２泊
（6食）</t>
  </si>
  <si>
    <t>大会前泊
１泊（2食）</t>
  </si>
  <si>
    <t>2018年度サマージャンプ合宿＆第27回サマージャンプ大会　参加申込書　</t>
  </si>
  <si>
    <t>2018年9月22日(土)午後３時まで</t>
  </si>
  <si>
    <t>　　　口座番号：普通 ３５８２１２５　全関西学生スキー連盟事務局</t>
  </si>
  <si>
    <t>2018ジャンプ合宿・大会用</t>
  </si>
  <si>
    <t>*支払明細書は次シート（金額は自動計算されています）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</si>
</sst>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411]ggge&quot;年&quot;m&quot;月&quot;d&quot;日&quot;;@"/>
    <numFmt numFmtId="178" formatCode="m/d;@"/>
    <numFmt numFmtId="179" formatCode="&quot;¥&quot;#,##0_);[Red]\(&quot;¥&quot;#,##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8"/>
      <color indexed="12"/>
      <name val="ＭＳ Ｐゴシック"/>
      <family val="3"/>
    </font>
    <font>
      <sz val="6"/>
      <color indexed="12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u val="single"/>
      <sz val="20"/>
      <color indexed="12"/>
      <name val="ＭＳ Ｐゴシック"/>
      <family val="3"/>
    </font>
    <font>
      <b/>
      <sz val="12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0066FF"/>
      <name val="ＭＳ Ｐゴシック"/>
      <family val="3"/>
    </font>
    <font>
      <b/>
      <sz val="12"/>
      <color theme="1"/>
      <name val="ＭＳ Ｐゴシック"/>
      <family val="3"/>
    </font>
    <font>
      <b/>
      <sz val="10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8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 diagonalUp="1">
      <left style="thin"/>
      <right style="medium"/>
      <top style="double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medium"/>
      <top style="thin"/>
      <bottom>
        <color indexed="63"/>
      </bottom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 style="thin"/>
      <right style="medium"/>
      <top style="thin"/>
      <bottom style="double"/>
      <diagonal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33" borderId="0" xfId="0" applyFill="1" applyAlignment="1">
      <alignment horizontal="left" vertical="center"/>
    </xf>
    <xf numFmtId="176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8" fillId="35" borderId="14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14" fillId="36" borderId="18" xfId="0" applyFont="1" applyFill="1" applyBorder="1" applyAlignment="1" applyProtection="1">
      <alignment horizontal="center" vertical="center" shrinkToFit="1"/>
      <protection locked="0"/>
    </xf>
    <xf numFmtId="6" fontId="14" fillId="34" borderId="18" xfId="0" applyNumberFormat="1" applyFont="1" applyFill="1" applyBorder="1" applyAlignment="1">
      <alignment vertical="center" shrinkToFit="1"/>
    </xf>
    <xf numFmtId="178" fontId="14" fillId="34" borderId="18" xfId="0" applyNumberFormat="1" applyFont="1" applyFill="1" applyBorder="1" applyAlignment="1">
      <alignment vertical="center" shrinkToFit="1"/>
    </xf>
    <xf numFmtId="5" fontId="14" fillId="34" borderId="18" xfId="0" applyNumberFormat="1" applyFont="1" applyFill="1" applyBorder="1" applyAlignment="1">
      <alignment horizontal="center" vertical="center" shrinkToFit="1"/>
    </xf>
    <xf numFmtId="178" fontId="14" fillId="34" borderId="19" xfId="0" applyNumberFormat="1" applyFont="1" applyFill="1" applyBorder="1" applyAlignment="1">
      <alignment horizontal="center" vertical="center" shrinkToFit="1"/>
    </xf>
    <xf numFmtId="0" fontId="14" fillId="36" borderId="20" xfId="0" applyFont="1" applyFill="1" applyBorder="1" applyAlignment="1" applyProtection="1">
      <alignment horizontal="center" vertical="center" shrinkToFit="1"/>
      <protection locked="0"/>
    </xf>
    <xf numFmtId="6" fontId="14" fillId="34" borderId="20" xfId="0" applyNumberFormat="1" applyFont="1" applyFill="1" applyBorder="1" applyAlignment="1">
      <alignment vertical="center" shrinkToFit="1"/>
    </xf>
    <xf numFmtId="178" fontId="14" fillId="34" borderId="20" xfId="0" applyNumberFormat="1" applyFont="1" applyFill="1" applyBorder="1" applyAlignment="1">
      <alignment vertical="center" shrinkToFit="1"/>
    </xf>
    <xf numFmtId="5" fontId="14" fillId="34" borderId="20" xfId="0" applyNumberFormat="1" applyFont="1" applyFill="1" applyBorder="1" applyAlignment="1">
      <alignment horizontal="center" vertical="center" shrinkToFit="1"/>
    </xf>
    <xf numFmtId="178" fontId="14" fillId="34" borderId="21" xfId="0" applyNumberFormat="1" applyFont="1" applyFill="1" applyBorder="1" applyAlignment="1">
      <alignment horizontal="center" vertical="center" shrinkToFit="1"/>
    </xf>
    <xf numFmtId="0" fontId="14" fillId="34" borderId="22" xfId="0" applyFont="1" applyFill="1" applyBorder="1" applyAlignment="1">
      <alignment horizontal="center" vertical="center" shrinkToFit="1"/>
    </xf>
    <xf numFmtId="6" fontId="14" fillId="34" borderId="22" xfId="0" applyNumberFormat="1" applyFont="1" applyFill="1" applyBorder="1" applyAlignment="1">
      <alignment vertical="center" shrinkToFit="1"/>
    </xf>
    <xf numFmtId="178" fontId="14" fillId="34" borderId="23" xfId="0" applyNumberFormat="1" applyFont="1" applyFill="1" applyBorder="1" applyAlignment="1">
      <alignment vertical="center" shrinkToFit="1"/>
    </xf>
    <xf numFmtId="178" fontId="14" fillId="34" borderId="24" xfId="0" applyNumberFormat="1" applyFont="1" applyFill="1" applyBorder="1" applyAlignment="1">
      <alignment vertical="center" shrinkToFit="1"/>
    </xf>
    <xf numFmtId="0" fontId="14" fillId="36" borderId="16" xfId="0" applyFont="1" applyFill="1" applyBorder="1" applyAlignment="1" applyProtection="1">
      <alignment horizontal="center" vertical="center" shrinkToFit="1"/>
      <protection locked="0"/>
    </xf>
    <xf numFmtId="6" fontId="14" fillId="34" borderId="16" xfId="0" applyNumberFormat="1" applyFont="1" applyFill="1" applyBorder="1" applyAlignment="1">
      <alignment vertical="center" shrinkToFit="1"/>
    </xf>
    <xf numFmtId="178" fontId="14" fillId="34" borderId="16" xfId="0" applyNumberFormat="1" applyFont="1" applyFill="1" applyBorder="1" applyAlignment="1">
      <alignment vertical="center" shrinkToFit="1"/>
    </xf>
    <xf numFmtId="5" fontId="14" fillId="34" borderId="16" xfId="0" applyNumberFormat="1" applyFont="1" applyFill="1" applyBorder="1" applyAlignment="1">
      <alignment horizontal="center" vertical="center" shrinkToFit="1"/>
    </xf>
    <xf numFmtId="178" fontId="14" fillId="34" borderId="25" xfId="0" applyNumberFormat="1" applyFont="1" applyFill="1" applyBorder="1" applyAlignment="1">
      <alignment horizontal="center" vertical="center" shrinkToFit="1"/>
    </xf>
    <xf numFmtId="6" fontId="14" fillId="34" borderId="26" xfId="0" applyNumberFormat="1" applyFont="1" applyFill="1" applyBorder="1" applyAlignment="1">
      <alignment vertical="center" shrinkToFit="1"/>
    </xf>
    <xf numFmtId="179" fontId="14" fillId="34" borderId="23" xfId="0" applyNumberFormat="1" applyFont="1" applyFill="1" applyBorder="1" applyAlignment="1">
      <alignment vertical="center" shrinkToFit="1"/>
    </xf>
    <xf numFmtId="5" fontId="14" fillId="34" borderId="12" xfId="0" applyNumberFormat="1" applyFont="1" applyFill="1" applyBorder="1" applyAlignment="1">
      <alignment horizontal="right" vertical="center" shrinkToFit="1"/>
    </xf>
    <xf numFmtId="0" fontId="14" fillId="36" borderId="12" xfId="0" applyFont="1" applyFill="1" applyBorder="1" applyAlignment="1" applyProtection="1">
      <alignment horizontal="center" vertical="center" shrinkToFit="1"/>
      <protection locked="0"/>
    </xf>
    <xf numFmtId="6" fontId="14" fillId="0" borderId="12" xfId="0" applyNumberFormat="1" applyFont="1" applyFill="1" applyBorder="1" applyAlignment="1" applyProtection="1">
      <alignment vertical="center" shrinkToFit="1"/>
      <protection locked="0"/>
    </xf>
    <xf numFmtId="178" fontId="14" fillId="34" borderId="27" xfId="0" applyNumberFormat="1" applyFont="1" applyFill="1" applyBorder="1" applyAlignment="1">
      <alignment vertical="center" shrinkToFit="1"/>
    </xf>
    <xf numFmtId="178" fontId="14" fillId="34" borderId="28" xfId="0" applyNumberFormat="1" applyFont="1" applyFill="1" applyBorder="1" applyAlignment="1">
      <alignment horizontal="center" vertical="center" shrinkToFit="1"/>
    </xf>
    <xf numFmtId="0" fontId="23" fillId="34" borderId="15" xfId="0" applyFont="1" applyFill="1" applyBorder="1" applyAlignment="1">
      <alignment horizontal="center" vertical="center" shrinkToFit="1"/>
    </xf>
    <xf numFmtId="6" fontId="23" fillId="34" borderId="15" xfId="0" applyNumberFormat="1" applyFont="1" applyFill="1" applyBorder="1" applyAlignment="1">
      <alignment vertical="center" shrinkToFit="1"/>
    </xf>
    <xf numFmtId="6" fontId="23" fillId="34" borderId="15" xfId="49" applyNumberFormat="1" applyFont="1" applyFill="1" applyBorder="1" applyAlignment="1">
      <alignment vertical="center" shrinkToFit="1"/>
    </xf>
    <xf numFmtId="5" fontId="23" fillId="34" borderId="29" xfId="0" applyNumberFormat="1" applyFont="1" applyFill="1" applyBorder="1" applyAlignment="1">
      <alignment vertical="center" shrinkToFit="1"/>
    </xf>
    <xf numFmtId="5" fontId="23" fillId="34" borderId="30" xfId="0" applyNumberFormat="1" applyFont="1" applyFill="1" applyBorder="1" applyAlignment="1">
      <alignment vertical="center" shrinkToFit="1"/>
    </xf>
    <xf numFmtId="0" fontId="12" fillId="34" borderId="31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8" fillId="35" borderId="33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8" fillId="35" borderId="33" xfId="0" applyFont="1" applyFill="1" applyBorder="1" applyAlignment="1">
      <alignment horizontal="left" vertical="center"/>
    </xf>
    <xf numFmtId="0" fontId="8" fillId="35" borderId="37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9" fillId="35" borderId="14" xfId="0" applyFont="1" applyFill="1" applyBorder="1" applyAlignment="1">
      <alignment horizontal="center" vertical="center"/>
    </xf>
    <xf numFmtId="0" fontId="27" fillId="0" borderId="42" xfId="0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left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29" fillId="0" borderId="44" xfId="0" applyFont="1" applyBorder="1" applyAlignment="1" applyProtection="1">
      <alignment horizontal="center" vertical="center"/>
      <protection locked="0"/>
    </xf>
    <xf numFmtId="0" fontId="29" fillId="0" borderId="42" xfId="0" applyFont="1" applyBorder="1" applyAlignment="1" applyProtection="1">
      <alignment horizontal="center" vertical="center"/>
      <protection locked="0"/>
    </xf>
    <xf numFmtId="0" fontId="29" fillId="0" borderId="43" xfId="0" applyFont="1" applyBorder="1" applyAlignment="1" applyProtection="1">
      <alignment horizontal="center" vertical="center"/>
      <protection locked="0"/>
    </xf>
    <xf numFmtId="0" fontId="29" fillId="0" borderId="45" xfId="0" applyFont="1" applyBorder="1" applyAlignment="1" applyProtection="1">
      <alignment horizontal="center" vertical="center"/>
      <protection locked="0"/>
    </xf>
    <xf numFmtId="0" fontId="29" fillId="0" borderId="46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left" vertical="center"/>
      <protection locked="0"/>
    </xf>
    <xf numFmtId="0" fontId="27" fillId="0" borderId="47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left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9" fillId="0" borderId="48" xfId="0" applyFont="1" applyBorder="1" applyAlignment="1" applyProtection="1">
      <alignment horizontal="center" vertical="center"/>
      <protection locked="0"/>
    </xf>
    <xf numFmtId="0" fontId="29" fillId="0" borderId="47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28" fillId="0" borderId="49" xfId="0" applyFont="1" applyBorder="1" applyAlignment="1" applyProtection="1">
      <alignment horizontal="left" vertical="center"/>
      <protection locked="0"/>
    </xf>
    <xf numFmtId="0" fontId="29" fillId="0" borderId="50" xfId="0" applyFont="1" applyBorder="1" applyAlignment="1" applyProtection="1">
      <alignment horizontal="center" vertical="center"/>
      <protection/>
    </xf>
    <xf numFmtId="0" fontId="29" fillId="0" borderId="46" xfId="0" applyFont="1" applyBorder="1" applyAlignment="1" applyProtection="1">
      <alignment horizontal="left" vertical="center"/>
      <protection locked="0"/>
    </xf>
    <xf numFmtId="0" fontId="27" fillId="0" borderId="51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left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9" fillId="0" borderId="51" xfId="0" applyFont="1" applyBorder="1" applyAlignment="1" applyProtection="1">
      <alignment horizontal="center" vertical="center"/>
      <protection locked="0"/>
    </xf>
    <xf numFmtId="0" fontId="29" fillId="0" borderId="52" xfId="0" applyFont="1" applyBorder="1" applyAlignment="1" applyProtection="1">
      <alignment horizontal="center" vertical="center"/>
      <protection locked="0"/>
    </xf>
    <xf numFmtId="0" fontId="29" fillId="0" borderId="54" xfId="0" applyFont="1" applyBorder="1" applyAlignment="1" applyProtection="1">
      <alignment horizontal="center" vertical="center"/>
      <protection/>
    </xf>
    <xf numFmtId="0" fontId="29" fillId="0" borderId="55" xfId="0" applyFont="1" applyBorder="1" applyAlignment="1" applyProtection="1">
      <alignment horizontal="center" vertical="center"/>
      <protection locked="0"/>
    </xf>
    <xf numFmtId="0" fontId="29" fillId="0" borderId="55" xfId="0" applyFont="1" applyBorder="1" applyAlignment="1" applyProtection="1">
      <alignment horizontal="left" vertical="center"/>
      <protection locked="0"/>
    </xf>
    <xf numFmtId="0" fontId="29" fillId="0" borderId="53" xfId="0" applyFont="1" applyBorder="1" applyAlignment="1" applyProtection="1">
      <alignment horizontal="center" vertical="center"/>
      <protection locked="0"/>
    </xf>
    <xf numFmtId="0" fontId="15" fillId="35" borderId="34" xfId="0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6" fontId="14" fillId="34" borderId="12" xfId="0" applyNumberFormat="1" applyFont="1" applyFill="1" applyBorder="1" applyAlignment="1" applyProtection="1">
      <alignment vertical="center" shrinkToFit="1"/>
      <protection locked="0"/>
    </xf>
    <xf numFmtId="0" fontId="0" fillId="34" borderId="56" xfId="0" applyFill="1" applyBorder="1" applyAlignment="1" applyProtection="1">
      <alignment horizontal="center" vertical="center"/>
      <protection/>
    </xf>
    <xf numFmtId="0" fontId="0" fillId="34" borderId="38" xfId="0" applyFill="1" applyBorder="1" applyAlignment="1" applyProtection="1">
      <alignment horizontal="center" vertical="center"/>
      <protection/>
    </xf>
    <xf numFmtId="0" fontId="14" fillId="36" borderId="57" xfId="0" applyFont="1" applyFill="1" applyBorder="1" applyAlignment="1" applyProtection="1">
      <alignment horizontal="center" vertical="center" shrinkToFit="1"/>
      <protection/>
    </xf>
    <xf numFmtId="0" fontId="14" fillId="36" borderId="47" xfId="0" applyFont="1" applyFill="1" applyBorder="1" applyAlignment="1" applyProtection="1">
      <alignment horizontal="center" vertical="center" shrinkToFit="1"/>
      <protection/>
    </xf>
    <xf numFmtId="0" fontId="14" fillId="36" borderId="34" xfId="0" applyFont="1" applyFill="1" applyBorder="1" applyAlignment="1" applyProtection="1">
      <alignment horizontal="center" vertical="center" shrinkToFit="1"/>
      <protection/>
    </xf>
    <xf numFmtId="0" fontId="14" fillId="36" borderId="56" xfId="0" applyFont="1" applyFill="1" applyBorder="1" applyAlignment="1" applyProtection="1">
      <alignment horizontal="center" vertical="center" shrinkToFit="1"/>
      <protection/>
    </xf>
    <xf numFmtId="0" fontId="30" fillId="0" borderId="58" xfId="0" applyFont="1" applyBorder="1" applyAlignment="1" applyProtection="1">
      <alignment horizontal="center" vertical="center"/>
      <protection locked="0"/>
    </xf>
    <xf numFmtId="0" fontId="31" fillId="0" borderId="59" xfId="0" applyFont="1" applyBorder="1" applyAlignment="1" applyProtection="1">
      <alignment horizontal="left" vertical="center"/>
      <protection locked="0"/>
    </xf>
    <xf numFmtId="0" fontId="31" fillId="0" borderId="60" xfId="0" applyFont="1" applyBorder="1" applyAlignment="1" applyProtection="1">
      <alignment horizontal="center" vertical="center"/>
      <protection locked="0"/>
    </xf>
    <xf numFmtId="0" fontId="32" fillId="0" borderId="60" xfId="0" applyFont="1" applyBorder="1" applyAlignment="1" applyProtection="1">
      <alignment horizontal="center" vertical="center"/>
      <protection locked="0"/>
    </xf>
    <xf numFmtId="0" fontId="33" fillId="0" borderId="58" xfId="0" applyFont="1" applyBorder="1" applyAlignment="1" applyProtection="1">
      <alignment horizontal="center" vertical="center"/>
      <protection locked="0"/>
    </xf>
    <xf numFmtId="0" fontId="33" fillId="0" borderId="59" xfId="0" applyFont="1" applyBorder="1" applyAlignment="1" applyProtection="1">
      <alignment horizontal="center" vertical="center"/>
      <protection locked="0"/>
    </xf>
    <xf numFmtId="0" fontId="33" fillId="0" borderId="61" xfId="0" applyFont="1" applyBorder="1" applyAlignment="1" applyProtection="1">
      <alignment horizontal="center" vertical="center"/>
      <protection/>
    </xf>
    <xf numFmtId="0" fontId="33" fillId="0" borderId="62" xfId="0" applyFont="1" applyBorder="1" applyAlignment="1" applyProtection="1">
      <alignment horizontal="center" vertical="center"/>
      <protection locked="0"/>
    </xf>
    <xf numFmtId="0" fontId="33" fillId="0" borderId="62" xfId="0" applyFont="1" applyBorder="1" applyAlignment="1" applyProtection="1">
      <alignment horizontal="left" vertical="center"/>
      <protection locked="0"/>
    </xf>
    <xf numFmtId="0" fontId="14" fillId="36" borderId="42" xfId="0" applyFont="1" applyFill="1" applyBorder="1" applyAlignment="1" applyProtection="1">
      <alignment horizontal="center" vertical="center" shrinkToFit="1"/>
      <protection/>
    </xf>
    <xf numFmtId="0" fontId="14" fillId="36" borderId="43" xfId="0" applyFont="1" applyFill="1" applyBorder="1" applyAlignment="1" applyProtection="1">
      <alignment horizontal="center" vertical="center" shrinkToFit="1"/>
      <protection locked="0"/>
    </xf>
    <xf numFmtId="6" fontId="14" fillId="34" borderId="43" xfId="0" applyNumberFormat="1" applyFont="1" applyFill="1" applyBorder="1" applyAlignment="1">
      <alignment vertical="center" shrinkToFit="1"/>
    </xf>
    <xf numFmtId="178" fontId="14" fillId="34" borderId="43" xfId="0" applyNumberFormat="1" applyFont="1" applyFill="1" applyBorder="1" applyAlignment="1">
      <alignment vertical="center" shrinkToFit="1"/>
    </xf>
    <xf numFmtId="5" fontId="14" fillId="34" borderId="43" xfId="0" applyNumberFormat="1" applyFont="1" applyFill="1" applyBorder="1" applyAlignment="1">
      <alignment horizontal="center" vertical="center" shrinkToFit="1"/>
    </xf>
    <xf numFmtId="178" fontId="14" fillId="34" borderId="45" xfId="0" applyNumberFormat="1" applyFont="1" applyFill="1" applyBorder="1" applyAlignment="1">
      <alignment horizontal="center" vertical="center" shrinkToFit="1"/>
    </xf>
    <xf numFmtId="0" fontId="73" fillId="0" borderId="0" xfId="0" applyFont="1" applyAlignment="1">
      <alignment/>
    </xf>
    <xf numFmtId="0" fontId="10" fillId="36" borderId="48" xfId="0" applyFont="1" applyFill="1" applyBorder="1" applyAlignment="1">
      <alignment horizontal="center" vertical="center"/>
    </xf>
    <xf numFmtId="0" fontId="10" fillId="36" borderId="63" xfId="0" applyFont="1" applyFill="1" applyBorder="1" applyAlignment="1">
      <alignment horizontal="center" vertical="center"/>
    </xf>
    <xf numFmtId="0" fontId="10" fillId="36" borderId="64" xfId="0" applyFont="1" applyFill="1" applyBorder="1" applyAlignment="1">
      <alignment horizontal="center" vertical="center"/>
    </xf>
    <xf numFmtId="0" fontId="22" fillId="37" borderId="65" xfId="0" applyFont="1" applyFill="1" applyBorder="1" applyAlignment="1">
      <alignment horizontal="center" vertical="center" shrinkToFit="1"/>
    </xf>
    <xf numFmtId="0" fontId="22" fillId="37" borderId="23" xfId="0" applyFont="1" applyFill="1" applyBorder="1" applyAlignment="1">
      <alignment horizontal="center" vertical="center" shrinkToFit="1"/>
    </xf>
    <xf numFmtId="0" fontId="22" fillId="37" borderId="24" xfId="0" applyFont="1" applyFill="1" applyBorder="1" applyAlignment="1">
      <alignment horizontal="center" vertical="center" shrinkToFit="1"/>
    </xf>
    <xf numFmtId="0" fontId="8" fillId="36" borderId="66" xfId="0" applyFont="1" applyFill="1" applyBorder="1" applyAlignment="1">
      <alignment horizontal="left" vertical="center"/>
    </xf>
    <xf numFmtId="0" fontId="8" fillId="36" borderId="63" xfId="0" applyFont="1" applyFill="1" applyBorder="1" applyAlignment="1">
      <alignment horizontal="left" vertical="center"/>
    </xf>
    <xf numFmtId="0" fontId="8" fillId="36" borderId="49" xfId="0" applyFont="1" applyFill="1" applyBorder="1" applyAlignment="1">
      <alignment horizontal="left" vertical="center"/>
    </xf>
    <xf numFmtId="0" fontId="10" fillId="0" borderId="66" xfId="0" applyFont="1" applyBorder="1" applyAlignment="1" applyProtection="1">
      <alignment horizontal="left" vertical="center"/>
      <protection locked="0"/>
    </xf>
    <xf numFmtId="0" fontId="10" fillId="0" borderId="63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177" fontId="10" fillId="0" borderId="66" xfId="0" applyNumberFormat="1" applyFont="1" applyBorder="1" applyAlignment="1" applyProtection="1">
      <alignment horizontal="left" vertical="center"/>
      <protection locked="0"/>
    </xf>
    <xf numFmtId="177" fontId="10" fillId="0" borderId="63" xfId="0" applyNumberFormat="1" applyFont="1" applyBorder="1" applyAlignment="1" applyProtection="1">
      <alignment horizontal="left" vertical="center"/>
      <protection locked="0"/>
    </xf>
    <xf numFmtId="177" fontId="10" fillId="0" borderId="49" xfId="0" applyNumberFormat="1" applyFont="1" applyBorder="1" applyAlignment="1" applyProtection="1">
      <alignment horizontal="left" vertical="center"/>
      <protection locked="0"/>
    </xf>
    <xf numFmtId="0" fontId="74" fillId="0" borderId="67" xfId="0" applyFont="1" applyBorder="1" applyAlignment="1">
      <alignment horizontal="left" vertical="center"/>
    </xf>
    <xf numFmtId="0" fontId="74" fillId="0" borderId="68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center"/>
    </xf>
    <xf numFmtId="0" fontId="75" fillId="35" borderId="69" xfId="0" applyFont="1" applyFill="1" applyBorder="1" applyAlignment="1">
      <alignment horizontal="left" vertical="center"/>
    </xf>
    <xf numFmtId="0" fontId="75" fillId="35" borderId="70" xfId="0" applyFont="1" applyFill="1" applyBorder="1" applyAlignment="1">
      <alignment horizontal="left" vertical="center"/>
    </xf>
    <xf numFmtId="0" fontId="76" fillId="35" borderId="69" xfId="0" applyFont="1" applyFill="1" applyBorder="1" applyAlignment="1">
      <alignment horizontal="center" vertical="center"/>
    </xf>
    <xf numFmtId="0" fontId="76" fillId="35" borderId="70" xfId="0" applyFont="1" applyFill="1" applyBorder="1" applyAlignment="1">
      <alignment horizontal="center" vertical="center"/>
    </xf>
    <xf numFmtId="0" fontId="76" fillId="35" borderId="33" xfId="0" applyFont="1" applyFill="1" applyBorder="1" applyAlignment="1">
      <alignment horizontal="center" vertical="center"/>
    </xf>
    <xf numFmtId="0" fontId="23" fillId="35" borderId="67" xfId="0" applyFont="1" applyFill="1" applyBorder="1" applyAlignment="1">
      <alignment horizontal="center" vertical="center"/>
    </xf>
    <xf numFmtId="0" fontId="23" fillId="35" borderId="68" xfId="0" applyFont="1" applyFill="1" applyBorder="1" applyAlignment="1">
      <alignment horizontal="center" vertical="center"/>
    </xf>
    <xf numFmtId="0" fontId="74" fillId="0" borderId="69" xfId="0" applyFont="1" applyBorder="1" applyAlignment="1">
      <alignment horizontal="left" vertical="center"/>
    </xf>
    <xf numFmtId="0" fontId="74" fillId="0" borderId="70" xfId="0" applyFont="1" applyBorder="1" applyAlignment="1">
      <alignment horizontal="left" vertical="center"/>
    </xf>
    <xf numFmtId="0" fontId="74" fillId="0" borderId="33" xfId="0" applyFont="1" applyBorder="1" applyAlignment="1">
      <alignment horizontal="left" vertical="center"/>
    </xf>
    <xf numFmtId="0" fontId="23" fillId="35" borderId="69" xfId="0" applyFont="1" applyFill="1" applyBorder="1" applyAlignment="1">
      <alignment horizontal="left" vertical="center"/>
    </xf>
    <xf numFmtId="0" fontId="23" fillId="35" borderId="70" xfId="0" applyFont="1" applyFill="1" applyBorder="1" applyAlignment="1">
      <alignment horizontal="left" vertical="center"/>
    </xf>
    <xf numFmtId="0" fontId="23" fillId="35" borderId="33" xfId="0" applyFont="1" applyFill="1" applyBorder="1" applyAlignment="1">
      <alignment horizontal="left" vertical="center"/>
    </xf>
    <xf numFmtId="177" fontId="77" fillId="0" borderId="69" xfId="0" applyNumberFormat="1" applyFont="1" applyBorder="1" applyAlignment="1">
      <alignment horizontal="left" vertical="center"/>
    </xf>
    <xf numFmtId="177" fontId="77" fillId="0" borderId="70" xfId="0" applyNumberFormat="1" applyFont="1" applyBorder="1" applyAlignment="1">
      <alignment horizontal="left" vertical="center"/>
    </xf>
    <xf numFmtId="177" fontId="77" fillId="0" borderId="33" xfId="0" applyNumberFormat="1" applyFont="1" applyBorder="1" applyAlignment="1">
      <alignment horizontal="left" vertical="center"/>
    </xf>
    <xf numFmtId="0" fontId="24" fillId="0" borderId="65" xfId="43" applyFont="1" applyBorder="1" applyAlignment="1" applyProtection="1">
      <alignment horizontal="left" vertical="center"/>
      <protection/>
    </xf>
    <xf numFmtId="0" fontId="24" fillId="0" borderId="23" xfId="43" applyFont="1" applyBorder="1" applyAlignment="1" applyProtection="1">
      <alignment horizontal="left" vertical="center"/>
      <protection/>
    </xf>
    <xf numFmtId="0" fontId="24" fillId="0" borderId="24" xfId="43" applyFont="1" applyBorder="1" applyAlignment="1" applyProtection="1">
      <alignment horizontal="left" vertical="center"/>
      <protection/>
    </xf>
    <xf numFmtId="0" fontId="0" fillId="0" borderId="56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72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73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78" fillId="0" borderId="69" xfId="0" applyFont="1" applyBorder="1" applyAlignment="1">
      <alignment horizontal="left" vertical="center"/>
    </xf>
    <xf numFmtId="0" fontId="78" fillId="0" borderId="70" xfId="0" applyFont="1" applyBorder="1" applyAlignment="1">
      <alignment horizontal="left" vertical="center"/>
    </xf>
    <xf numFmtId="0" fontId="78" fillId="0" borderId="33" xfId="0" applyFont="1" applyBorder="1" applyAlignment="1">
      <alignment horizontal="left" vertical="center"/>
    </xf>
    <xf numFmtId="0" fontId="21" fillId="0" borderId="65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76" fillId="35" borderId="74" xfId="0" applyFont="1" applyFill="1" applyBorder="1" applyAlignment="1">
      <alignment horizontal="center" vertical="center" wrapText="1"/>
    </xf>
    <xf numFmtId="0" fontId="76" fillId="35" borderId="75" xfId="0" applyFont="1" applyFill="1" applyBorder="1" applyAlignment="1">
      <alignment horizontal="center" vertical="center" wrapText="1"/>
    </xf>
    <xf numFmtId="0" fontId="26" fillId="0" borderId="66" xfId="43" applyFont="1" applyBorder="1" applyAlignment="1" applyProtection="1">
      <alignment horizontal="left" vertical="center"/>
      <protection locked="0"/>
    </xf>
    <xf numFmtId="0" fontId="26" fillId="0" borderId="63" xfId="43" applyFont="1" applyBorder="1" applyAlignment="1" applyProtection="1">
      <alignment horizontal="left" vertical="center"/>
      <protection locked="0"/>
    </xf>
    <xf numFmtId="0" fontId="26" fillId="0" borderId="49" xfId="43" applyFont="1" applyBorder="1" applyAlignment="1" applyProtection="1">
      <alignment horizontal="left" vertical="center"/>
      <protection locked="0"/>
    </xf>
    <xf numFmtId="0" fontId="73" fillId="0" borderId="76" xfId="0" applyFont="1" applyBorder="1" applyAlignment="1">
      <alignment horizontal="left" vertical="top" wrapText="1"/>
    </xf>
    <xf numFmtId="0" fontId="73" fillId="0" borderId="0" xfId="0" applyFont="1" applyAlignment="1">
      <alignment horizontal="left" vertical="top" wrapText="1"/>
    </xf>
    <xf numFmtId="0" fontId="8" fillId="38" borderId="69" xfId="0" applyFont="1" applyFill="1" applyBorder="1" applyAlignment="1">
      <alignment horizontal="center" vertical="center"/>
    </xf>
    <xf numFmtId="0" fontId="8" fillId="38" borderId="77" xfId="0" applyFont="1" applyFill="1" applyBorder="1" applyAlignment="1">
      <alignment horizontal="center" vertical="center"/>
    </xf>
    <xf numFmtId="6" fontId="79" fillId="0" borderId="17" xfId="0" applyNumberFormat="1" applyFont="1" applyBorder="1" applyAlignment="1">
      <alignment horizontal="right" vertical="center"/>
    </xf>
    <xf numFmtId="6" fontId="79" fillId="0" borderId="70" xfId="0" applyNumberFormat="1" applyFont="1" applyBorder="1" applyAlignment="1">
      <alignment horizontal="right" vertical="center"/>
    </xf>
    <xf numFmtId="6" fontId="79" fillId="0" borderId="33" xfId="0" applyNumberFormat="1" applyFont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7" fontId="6" fillId="0" borderId="78" xfId="0" applyNumberFormat="1" applyFont="1" applyBorder="1" applyAlignment="1" applyProtection="1">
      <alignment horizontal="center" vertical="center"/>
      <protection locked="0"/>
    </xf>
    <xf numFmtId="177" fontId="6" fillId="0" borderId="23" xfId="0" applyNumberFormat="1" applyFont="1" applyBorder="1" applyAlignment="1" applyProtection="1">
      <alignment horizontal="center" vertical="center"/>
      <protection locked="0"/>
    </xf>
    <xf numFmtId="177" fontId="6" fillId="0" borderId="24" xfId="0" applyNumberFormat="1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0" fillId="34" borderId="77" xfId="0" applyFill="1" applyBorder="1" applyAlignment="1">
      <alignment horizontal="center" vertical="center"/>
    </xf>
    <xf numFmtId="0" fontId="0" fillId="0" borderId="17" xfId="0" applyNumberFormat="1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8" fillId="34" borderId="66" xfId="0" applyFont="1" applyFill="1" applyBorder="1" applyAlignment="1">
      <alignment horizontal="center" vertical="center"/>
    </xf>
    <xf numFmtId="0" fontId="8" fillId="34" borderId="64" xfId="0" applyFont="1" applyFill="1" applyBorder="1" applyAlignment="1">
      <alignment horizontal="center" vertical="center"/>
    </xf>
    <xf numFmtId="0" fontId="9" fillId="34" borderId="79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80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176" fontId="0" fillId="34" borderId="72" xfId="0" applyNumberFormat="1" applyFill="1" applyBorder="1" applyAlignment="1">
      <alignment horizontal="center" vertical="center"/>
    </xf>
    <xf numFmtId="176" fontId="0" fillId="34" borderId="39" xfId="0" applyNumberFormat="1" applyFill="1" applyBorder="1" applyAlignment="1">
      <alignment horizontal="center" vertical="center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49" fontId="8" fillId="0" borderId="63" xfId="0" applyNumberFormat="1" applyFont="1" applyBorder="1" applyAlignment="1" applyProtection="1">
      <alignment horizontal="center" vertical="center"/>
      <protection locked="0"/>
    </xf>
    <xf numFmtId="49" fontId="8" fillId="0" borderId="49" xfId="0" applyNumberFormat="1" applyFont="1" applyBorder="1" applyAlignment="1" applyProtection="1">
      <alignment horizontal="center" vertical="center"/>
      <protection locked="0"/>
    </xf>
    <xf numFmtId="0" fontId="14" fillId="36" borderId="20" xfId="0" applyFont="1" applyFill="1" applyBorder="1" applyAlignment="1" applyProtection="1">
      <alignment horizontal="left" vertical="center" shrinkToFit="1"/>
      <protection/>
    </xf>
    <xf numFmtId="0" fontId="14" fillId="34" borderId="65" xfId="0" applyFont="1" applyFill="1" applyBorder="1" applyAlignment="1" applyProtection="1">
      <alignment horizontal="center" vertical="center" shrinkToFit="1"/>
      <protection/>
    </xf>
    <xf numFmtId="0" fontId="14" fillId="34" borderId="23" xfId="0" applyFont="1" applyFill="1" applyBorder="1" applyAlignment="1" applyProtection="1">
      <alignment horizontal="center" vertical="center" shrinkToFit="1"/>
      <protection/>
    </xf>
    <xf numFmtId="0" fontId="14" fillId="34" borderId="81" xfId="0" applyFont="1" applyFill="1" applyBorder="1" applyAlignment="1" applyProtection="1">
      <alignment horizontal="center" vertical="center" shrinkToFit="1"/>
      <protection/>
    </xf>
    <xf numFmtId="0" fontId="14" fillId="36" borderId="16" xfId="0" applyFont="1" applyFill="1" applyBorder="1" applyAlignment="1" applyProtection="1">
      <alignment horizontal="left" vertical="center" shrinkToFit="1"/>
      <protection/>
    </xf>
    <xf numFmtId="0" fontId="14" fillId="36" borderId="17" xfId="0" applyFont="1" applyFill="1" applyBorder="1" applyAlignment="1" applyProtection="1">
      <alignment horizontal="left" vertical="center" shrinkToFit="1"/>
      <protection/>
    </xf>
    <xf numFmtId="0" fontId="14" fillId="36" borderId="77" xfId="0" applyFont="1" applyFill="1" applyBorder="1" applyAlignment="1" applyProtection="1">
      <alignment horizontal="left" vertical="center" shrinkToFit="1"/>
      <protection/>
    </xf>
    <xf numFmtId="0" fontId="14" fillId="36" borderId="48" xfId="0" applyFont="1" applyFill="1" applyBorder="1" applyAlignment="1" applyProtection="1">
      <alignment horizontal="left" vertical="center" shrinkToFit="1"/>
      <protection/>
    </xf>
    <xf numFmtId="0" fontId="14" fillId="36" borderId="64" xfId="0" applyFont="1" applyFill="1" applyBorder="1" applyAlignment="1" applyProtection="1">
      <alignment horizontal="left" vertical="center" shrinkToFit="1"/>
      <protection/>
    </xf>
    <xf numFmtId="0" fontId="14" fillId="36" borderId="43" xfId="0" applyFont="1" applyFill="1" applyBorder="1" applyAlignment="1" applyProtection="1">
      <alignment horizontal="left" vertical="center" shrinkToFit="1"/>
      <protection/>
    </xf>
    <xf numFmtId="0" fontId="8" fillId="34" borderId="82" xfId="0" applyFont="1" applyFill="1" applyBorder="1" applyAlignment="1">
      <alignment horizontal="center" vertical="center"/>
    </xf>
    <xf numFmtId="0" fontId="8" fillId="34" borderId="83" xfId="0" applyFont="1" applyFill="1" applyBorder="1" applyAlignment="1">
      <alignment horizontal="center" vertical="center"/>
    </xf>
    <xf numFmtId="177" fontId="8" fillId="0" borderId="35" xfId="0" applyNumberFormat="1" applyFont="1" applyBorder="1" applyAlignment="1" applyProtection="1">
      <alignment horizontal="center" vertical="center"/>
      <protection locked="0"/>
    </xf>
    <xf numFmtId="177" fontId="8" fillId="0" borderId="84" xfId="0" applyNumberFormat="1" applyFont="1" applyBorder="1" applyAlignment="1" applyProtection="1">
      <alignment horizontal="center" vertical="center"/>
      <protection locked="0"/>
    </xf>
    <xf numFmtId="177" fontId="8" fillId="0" borderId="36" xfId="0" applyNumberFormat="1" applyFont="1" applyBorder="1" applyAlignment="1" applyProtection="1">
      <alignment horizontal="center" vertical="center"/>
      <protection locked="0"/>
    </xf>
    <xf numFmtId="0" fontId="0" fillId="0" borderId="8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5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7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6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left" vertical="top" wrapText="1"/>
      <protection locked="0"/>
    </xf>
    <xf numFmtId="0" fontId="0" fillId="0" borderId="6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3" fillId="39" borderId="67" xfId="0" applyFont="1" applyFill="1" applyBorder="1" applyAlignment="1">
      <alignment vertical="center"/>
    </xf>
    <xf numFmtId="0" fontId="3" fillId="39" borderId="68" xfId="0" applyFont="1" applyFill="1" applyBorder="1" applyAlignment="1">
      <alignment vertical="center"/>
    </xf>
    <xf numFmtId="0" fontId="3" fillId="39" borderId="14" xfId="0" applyFont="1" applyFill="1" applyBorder="1" applyAlignment="1">
      <alignment vertical="center"/>
    </xf>
    <xf numFmtId="0" fontId="14" fillId="36" borderId="12" xfId="0" applyFont="1" applyFill="1" applyBorder="1" applyAlignment="1" applyProtection="1">
      <alignment horizontal="left" vertical="center" shrinkToFit="1"/>
      <protection locked="0"/>
    </xf>
    <xf numFmtId="0" fontId="14" fillId="0" borderId="12" xfId="0" applyFont="1" applyBorder="1" applyAlignment="1" applyProtection="1">
      <alignment horizontal="left" vertical="center" shrinkToFit="1"/>
      <protection locked="0"/>
    </xf>
    <xf numFmtId="0" fontId="23" fillId="34" borderId="40" xfId="0" applyFont="1" applyFill="1" applyBorder="1" applyAlignment="1" applyProtection="1">
      <alignment horizontal="center" vertical="center" shrinkToFit="1"/>
      <protection/>
    </xf>
    <xf numFmtId="0" fontId="23" fillId="34" borderId="15" xfId="0" applyFont="1" applyFill="1" applyBorder="1" applyAlignment="1" applyProtection="1">
      <alignment horizontal="center" vertical="center" shrinkToFit="1"/>
      <protection/>
    </xf>
    <xf numFmtId="0" fontId="3" fillId="39" borderId="76" xfId="0" applyFont="1" applyFill="1" applyBorder="1" applyAlignment="1">
      <alignment horizontal="left" vertical="center"/>
    </xf>
    <xf numFmtId="0" fontId="3" fillId="39" borderId="0" xfId="0" applyFont="1" applyFill="1" applyBorder="1" applyAlignment="1">
      <alignment horizontal="left" vertical="center"/>
    </xf>
    <xf numFmtId="0" fontId="3" fillId="39" borderId="86" xfId="0" applyFont="1" applyFill="1" applyBorder="1" applyAlignment="1">
      <alignment horizontal="left" vertical="center"/>
    </xf>
    <xf numFmtId="0" fontId="3" fillId="39" borderId="76" xfId="0" applyFont="1" applyFill="1" applyBorder="1" applyAlignment="1">
      <alignment vertical="center"/>
    </xf>
    <xf numFmtId="0" fontId="3" fillId="39" borderId="0" xfId="0" applyFont="1" applyFill="1" applyBorder="1" applyAlignment="1">
      <alignment vertical="center"/>
    </xf>
    <xf numFmtId="0" fontId="3" fillId="39" borderId="8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4</xdr:row>
      <xdr:rowOff>304800</xdr:rowOff>
    </xdr:from>
    <xdr:to>
      <xdr:col>11</xdr:col>
      <xdr:colOff>361950</xdr:colOff>
      <xdr:row>6</xdr:row>
      <xdr:rowOff>95250</xdr:rowOff>
    </xdr:to>
    <xdr:sp>
      <xdr:nvSpPr>
        <xdr:cNvPr id="1" name="左矢印 1"/>
        <xdr:cNvSpPr>
          <a:spLocks/>
        </xdr:cNvSpPr>
      </xdr:nvSpPr>
      <xdr:spPr>
        <a:xfrm>
          <a:off x="7629525" y="1285875"/>
          <a:ext cx="323850" cy="466725"/>
        </a:xfrm>
        <a:prstGeom prst="lef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12</xdr:row>
      <xdr:rowOff>228600</xdr:rowOff>
    </xdr:from>
    <xdr:to>
      <xdr:col>11</xdr:col>
      <xdr:colOff>352425</xdr:colOff>
      <xdr:row>14</xdr:row>
      <xdr:rowOff>123825</xdr:rowOff>
    </xdr:to>
    <xdr:sp>
      <xdr:nvSpPr>
        <xdr:cNvPr id="2" name="左矢印 3"/>
        <xdr:cNvSpPr>
          <a:spLocks/>
        </xdr:cNvSpPr>
      </xdr:nvSpPr>
      <xdr:spPr>
        <a:xfrm>
          <a:off x="7620000" y="3467100"/>
          <a:ext cx="323850" cy="390525"/>
        </a:xfrm>
        <a:prstGeom prst="lef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15</xdr:row>
      <xdr:rowOff>57150</xdr:rowOff>
    </xdr:from>
    <xdr:to>
      <xdr:col>11</xdr:col>
      <xdr:colOff>381000</xdr:colOff>
      <xdr:row>16</xdr:row>
      <xdr:rowOff>171450</xdr:rowOff>
    </xdr:to>
    <xdr:sp>
      <xdr:nvSpPr>
        <xdr:cNvPr id="3" name="左矢印 4"/>
        <xdr:cNvSpPr>
          <a:spLocks/>
        </xdr:cNvSpPr>
      </xdr:nvSpPr>
      <xdr:spPr>
        <a:xfrm>
          <a:off x="7648575" y="4038600"/>
          <a:ext cx="323850" cy="361950"/>
        </a:xfrm>
        <a:prstGeom prst="lef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9</xdr:row>
      <xdr:rowOff>47625</xdr:rowOff>
    </xdr:from>
    <xdr:to>
      <xdr:col>11</xdr:col>
      <xdr:colOff>352425</xdr:colOff>
      <xdr:row>10</xdr:row>
      <xdr:rowOff>247650</xdr:rowOff>
    </xdr:to>
    <xdr:sp>
      <xdr:nvSpPr>
        <xdr:cNvPr id="4" name="左矢印 5"/>
        <xdr:cNvSpPr>
          <a:spLocks/>
        </xdr:cNvSpPr>
      </xdr:nvSpPr>
      <xdr:spPr>
        <a:xfrm>
          <a:off x="7620000" y="2505075"/>
          <a:ext cx="323850" cy="466725"/>
        </a:xfrm>
        <a:prstGeom prst="lef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17</xdr:row>
      <xdr:rowOff>57150</xdr:rowOff>
    </xdr:from>
    <xdr:to>
      <xdr:col>11</xdr:col>
      <xdr:colOff>381000</xdr:colOff>
      <xdr:row>18</xdr:row>
      <xdr:rowOff>171450</xdr:rowOff>
    </xdr:to>
    <xdr:sp>
      <xdr:nvSpPr>
        <xdr:cNvPr id="5" name="左矢印 6"/>
        <xdr:cNvSpPr>
          <a:spLocks/>
        </xdr:cNvSpPr>
      </xdr:nvSpPr>
      <xdr:spPr>
        <a:xfrm>
          <a:off x="7648575" y="4533900"/>
          <a:ext cx="323850" cy="361950"/>
        </a:xfrm>
        <a:prstGeom prst="lef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32</xdr:row>
      <xdr:rowOff>76200</xdr:rowOff>
    </xdr:from>
    <xdr:to>
      <xdr:col>11</xdr:col>
      <xdr:colOff>381000</xdr:colOff>
      <xdr:row>34</xdr:row>
      <xdr:rowOff>104775</xdr:rowOff>
    </xdr:to>
    <xdr:sp>
      <xdr:nvSpPr>
        <xdr:cNvPr id="6" name="左矢印 7"/>
        <xdr:cNvSpPr>
          <a:spLocks/>
        </xdr:cNvSpPr>
      </xdr:nvSpPr>
      <xdr:spPr>
        <a:xfrm>
          <a:off x="7648575" y="8477250"/>
          <a:ext cx="323850" cy="371475"/>
        </a:xfrm>
        <a:prstGeom prst="lef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25</xdr:row>
      <xdr:rowOff>200025</xdr:rowOff>
    </xdr:from>
    <xdr:to>
      <xdr:col>11</xdr:col>
      <xdr:colOff>342900</xdr:colOff>
      <xdr:row>26</xdr:row>
      <xdr:rowOff>104775</xdr:rowOff>
    </xdr:to>
    <xdr:sp>
      <xdr:nvSpPr>
        <xdr:cNvPr id="7" name="左矢印 8"/>
        <xdr:cNvSpPr>
          <a:spLocks/>
        </xdr:cNvSpPr>
      </xdr:nvSpPr>
      <xdr:spPr>
        <a:xfrm>
          <a:off x="7610475" y="6657975"/>
          <a:ext cx="323850" cy="361950"/>
        </a:xfrm>
        <a:prstGeom prst="lef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ry@zenkan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M35"/>
  <sheetViews>
    <sheetView tabSelected="1" zoomScale="90" zoomScaleNormal="90" zoomScalePageLayoutView="0" workbookViewId="0" topLeftCell="A1">
      <selection activeCell="F7" sqref="F7:K7"/>
    </sheetView>
  </sheetViews>
  <sheetFormatPr defaultColWidth="9.00390625" defaultRowHeight="13.5"/>
  <cols>
    <col min="1" max="1" width="4.25390625" style="0" customWidth="1"/>
    <col min="2" max="2" width="5.125" style="4" customWidth="1"/>
    <col min="3" max="3" width="14.875" style="12" customWidth="1"/>
    <col min="4" max="4" width="5.25390625" style="12" bestFit="1" customWidth="1"/>
    <col min="5" max="5" width="6.50390625" style="4" bestFit="1" customWidth="1"/>
    <col min="6" max="9" width="7.75390625" style="4" customWidth="1"/>
    <col min="10" max="10" width="11.125" style="4" bestFit="1" customWidth="1"/>
    <col min="11" max="11" width="21.50390625" style="12" customWidth="1"/>
    <col min="12" max="12" width="5.25390625" style="0" customWidth="1"/>
  </cols>
  <sheetData>
    <row r="1" spans="2:11" ht="26.25" customHeight="1">
      <c r="B1" s="131" t="s">
        <v>4</v>
      </c>
      <c r="C1" s="132"/>
      <c r="D1" s="132"/>
      <c r="E1" s="132"/>
      <c r="F1" s="132"/>
      <c r="G1" s="132"/>
      <c r="H1" s="132"/>
      <c r="I1" s="132"/>
      <c r="J1" s="132"/>
      <c r="K1" s="133"/>
    </row>
    <row r="2" ht="7.5" customHeight="1" thickBot="1"/>
    <row r="3" spans="2:12" s="4" customFormat="1" ht="35.25" customHeight="1" thickBot="1">
      <c r="B3" s="134" t="s">
        <v>89</v>
      </c>
      <c r="C3" s="135"/>
      <c r="D3" s="135"/>
      <c r="E3" s="135"/>
      <c r="F3" s="135"/>
      <c r="G3" s="135"/>
      <c r="H3" s="135"/>
      <c r="I3" s="135"/>
      <c r="J3" s="135"/>
      <c r="K3" s="136"/>
      <c r="L3" s="20" t="s">
        <v>93</v>
      </c>
    </row>
    <row r="4" spans="2:11" s="4" customFormat="1" ht="8.25" customHeight="1" thickBot="1"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s="4" customFormat="1" ht="30.75" customHeight="1" thickBot="1">
      <c r="B5" s="180" t="s">
        <v>42</v>
      </c>
      <c r="C5" s="181"/>
      <c r="D5" s="181"/>
      <c r="E5" s="182"/>
      <c r="F5" s="165" t="s">
        <v>41</v>
      </c>
      <c r="G5" s="166"/>
      <c r="H5" s="166"/>
      <c r="I5" s="166"/>
      <c r="J5" s="166"/>
      <c r="K5" s="167"/>
    </row>
    <row r="6" spans="2:13" s="4" customFormat="1" ht="22.5" customHeight="1">
      <c r="B6" s="177" t="s">
        <v>40</v>
      </c>
      <c r="C6" s="178"/>
      <c r="D6" s="178"/>
      <c r="E6" s="179"/>
      <c r="F6" s="162" t="s">
        <v>90</v>
      </c>
      <c r="G6" s="163"/>
      <c r="H6" s="163"/>
      <c r="I6" s="163"/>
      <c r="J6" s="163"/>
      <c r="K6" s="164"/>
      <c r="M6" s="20" t="s">
        <v>53</v>
      </c>
    </row>
    <row r="7" spans="2:11" s="4" customFormat="1" ht="21" customHeight="1">
      <c r="B7" s="137" t="s">
        <v>43</v>
      </c>
      <c r="C7" s="138"/>
      <c r="D7" s="138"/>
      <c r="E7" s="139"/>
      <c r="F7" s="143"/>
      <c r="G7" s="144"/>
      <c r="H7" s="144"/>
      <c r="I7" s="144"/>
      <c r="J7" s="144"/>
      <c r="K7" s="145"/>
    </row>
    <row r="8" spans="2:11" s="4" customFormat="1" ht="21" customHeight="1">
      <c r="B8" s="137" t="s">
        <v>27</v>
      </c>
      <c r="C8" s="138"/>
      <c r="D8" s="138"/>
      <c r="E8" s="139"/>
      <c r="F8" s="140"/>
      <c r="G8" s="141"/>
      <c r="H8" s="141"/>
      <c r="I8" s="141"/>
      <c r="J8" s="141"/>
      <c r="K8" s="142"/>
    </row>
    <row r="9" spans="2:11" ht="21" customHeight="1">
      <c r="B9" s="137" t="s">
        <v>22</v>
      </c>
      <c r="C9" s="138"/>
      <c r="D9" s="138"/>
      <c r="E9" s="139"/>
      <c r="F9" s="140"/>
      <c r="G9" s="141"/>
      <c r="H9" s="141"/>
      <c r="I9" s="141"/>
      <c r="J9" s="141"/>
      <c r="K9" s="142"/>
    </row>
    <row r="10" spans="2:13" ht="21" customHeight="1">
      <c r="B10" s="137" t="s">
        <v>23</v>
      </c>
      <c r="C10" s="138"/>
      <c r="D10" s="138"/>
      <c r="E10" s="139"/>
      <c r="F10" s="140"/>
      <c r="G10" s="141"/>
      <c r="H10" s="141"/>
      <c r="I10" s="141"/>
      <c r="J10" s="141"/>
      <c r="K10" s="142"/>
      <c r="M10" s="20" t="s">
        <v>66</v>
      </c>
    </row>
    <row r="11" spans="2:13" ht="21" customHeight="1" thickBot="1">
      <c r="B11" s="137" t="s">
        <v>29</v>
      </c>
      <c r="C11" s="138"/>
      <c r="D11" s="138"/>
      <c r="E11" s="139"/>
      <c r="F11" s="185"/>
      <c r="G11" s="186"/>
      <c r="H11" s="186"/>
      <c r="I11" s="186"/>
      <c r="J11" s="186"/>
      <c r="K11" s="187"/>
      <c r="M11" s="21" t="s">
        <v>69</v>
      </c>
    </row>
    <row r="12" spans="2:11" ht="19.5" customHeight="1">
      <c r="B12" s="149" t="s">
        <v>33</v>
      </c>
      <c r="C12" s="150"/>
      <c r="D12" s="150"/>
      <c r="E12" s="150"/>
      <c r="F12" s="151" t="s">
        <v>50</v>
      </c>
      <c r="G12" s="152"/>
      <c r="H12" s="152"/>
      <c r="I12" s="153"/>
      <c r="J12" s="183" t="s">
        <v>64</v>
      </c>
      <c r="K12" s="59"/>
    </row>
    <row r="13" spans="2:11" ht="19.5" customHeight="1" thickBot="1">
      <c r="B13" s="60" t="s">
        <v>21</v>
      </c>
      <c r="C13" s="61" t="s">
        <v>25</v>
      </c>
      <c r="D13" s="62" t="s">
        <v>28</v>
      </c>
      <c r="E13" s="62" t="s">
        <v>26</v>
      </c>
      <c r="F13" s="63" t="s">
        <v>30</v>
      </c>
      <c r="G13" s="64" t="s">
        <v>31</v>
      </c>
      <c r="H13" s="64" t="s">
        <v>49</v>
      </c>
      <c r="I13" s="65" t="s">
        <v>32</v>
      </c>
      <c r="J13" s="184"/>
      <c r="K13" s="66" t="s">
        <v>24</v>
      </c>
    </row>
    <row r="14" spans="2:13" ht="19.5" customHeight="1">
      <c r="B14" s="78">
        <v>1</v>
      </c>
      <c r="C14" s="79"/>
      <c r="D14" s="80"/>
      <c r="E14" s="81"/>
      <c r="F14" s="82"/>
      <c r="G14" s="83"/>
      <c r="H14" s="83"/>
      <c r="I14" s="84"/>
      <c r="J14" s="85" t="s">
        <v>65</v>
      </c>
      <c r="K14" s="86"/>
      <c r="M14" s="21" t="s">
        <v>57</v>
      </c>
    </row>
    <row r="15" spans="2:13" ht="19.5" customHeight="1">
      <c r="B15" s="87">
        <v>2</v>
      </c>
      <c r="C15" s="88"/>
      <c r="D15" s="89"/>
      <c r="E15" s="90"/>
      <c r="F15" s="91"/>
      <c r="G15" s="92"/>
      <c r="H15" s="92"/>
      <c r="I15" s="93"/>
      <c r="J15" s="85" t="s">
        <v>65</v>
      </c>
      <c r="K15" s="94"/>
      <c r="M15" s="21" t="s">
        <v>54</v>
      </c>
    </row>
    <row r="16" spans="2:13" ht="19.5" customHeight="1">
      <c r="B16" s="87">
        <v>3</v>
      </c>
      <c r="C16" s="88"/>
      <c r="D16" s="89"/>
      <c r="E16" s="90"/>
      <c r="F16" s="91"/>
      <c r="G16" s="92"/>
      <c r="H16" s="92"/>
      <c r="I16" s="93"/>
      <c r="J16" s="85" t="s">
        <v>65</v>
      </c>
      <c r="K16" s="94"/>
      <c r="M16" s="21" t="s">
        <v>55</v>
      </c>
    </row>
    <row r="17" spans="2:13" ht="19.5" customHeight="1">
      <c r="B17" s="87">
        <v>4</v>
      </c>
      <c r="C17" s="88"/>
      <c r="D17" s="89"/>
      <c r="E17" s="90"/>
      <c r="F17" s="91"/>
      <c r="G17" s="92"/>
      <c r="H17" s="92"/>
      <c r="I17" s="93"/>
      <c r="J17" s="85" t="s">
        <v>65</v>
      </c>
      <c r="K17" s="94"/>
      <c r="M17" s="21" t="s">
        <v>56</v>
      </c>
    </row>
    <row r="18" spans="2:13" ht="19.5" customHeight="1">
      <c r="B18" s="87">
        <v>5</v>
      </c>
      <c r="C18" s="88"/>
      <c r="D18" s="89"/>
      <c r="E18" s="90"/>
      <c r="F18" s="91"/>
      <c r="G18" s="92"/>
      <c r="H18" s="92"/>
      <c r="I18" s="93"/>
      <c r="J18" s="85" t="s">
        <v>65</v>
      </c>
      <c r="K18" s="94"/>
      <c r="M18" s="21" t="s">
        <v>67</v>
      </c>
    </row>
    <row r="19" spans="2:13" ht="19.5" customHeight="1">
      <c r="B19" s="87">
        <v>6</v>
      </c>
      <c r="C19" s="88"/>
      <c r="D19" s="89"/>
      <c r="E19" s="90"/>
      <c r="F19" s="91"/>
      <c r="G19" s="92"/>
      <c r="H19" s="92"/>
      <c r="I19" s="93"/>
      <c r="J19" s="85" t="s">
        <v>65</v>
      </c>
      <c r="K19" s="94"/>
      <c r="M19" s="21" t="s">
        <v>72</v>
      </c>
    </row>
    <row r="20" spans="2:11" ht="19.5" customHeight="1">
      <c r="B20" s="87">
        <v>7</v>
      </c>
      <c r="C20" s="88"/>
      <c r="D20" s="89"/>
      <c r="E20" s="90"/>
      <c r="F20" s="91"/>
      <c r="G20" s="92"/>
      <c r="H20" s="92"/>
      <c r="I20" s="93"/>
      <c r="J20" s="85" t="s">
        <v>65</v>
      </c>
      <c r="K20" s="94"/>
    </row>
    <row r="21" spans="2:11" ht="19.5" customHeight="1">
      <c r="B21" s="87">
        <v>8</v>
      </c>
      <c r="C21" s="88"/>
      <c r="D21" s="89"/>
      <c r="E21" s="90"/>
      <c r="F21" s="91"/>
      <c r="G21" s="92"/>
      <c r="H21" s="92"/>
      <c r="I21" s="93"/>
      <c r="J21" s="85" t="s">
        <v>65</v>
      </c>
      <c r="K21" s="94"/>
    </row>
    <row r="22" spans="2:11" ht="19.5" customHeight="1">
      <c r="B22" s="87">
        <v>9</v>
      </c>
      <c r="C22" s="88"/>
      <c r="D22" s="89"/>
      <c r="E22" s="90"/>
      <c r="F22" s="91"/>
      <c r="G22" s="92"/>
      <c r="H22" s="92"/>
      <c r="I22" s="93"/>
      <c r="J22" s="85" t="s">
        <v>65</v>
      </c>
      <c r="K22" s="94"/>
    </row>
    <row r="23" spans="2:11" ht="19.5" customHeight="1">
      <c r="B23" s="87">
        <v>10</v>
      </c>
      <c r="C23" s="88"/>
      <c r="D23" s="89"/>
      <c r="E23" s="90"/>
      <c r="F23" s="91"/>
      <c r="G23" s="92"/>
      <c r="H23" s="92"/>
      <c r="I23" s="93"/>
      <c r="J23" s="85" t="s">
        <v>65</v>
      </c>
      <c r="K23" s="94"/>
    </row>
    <row r="24" spans="2:11" ht="19.5" customHeight="1" thickBot="1">
      <c r="B24" s="154" t="s">
        <v>34</v>
      </c>
      <c r="C24" s="155"/>
      <c r="D24" s="155"/>
      <c r="E24" s="155"/>
      <c r="F24" s="70">
        <f>COUNTIF(F14:F23,"○")</f>
        <v>0</v>
      </c>
      <c r="G24" s="58">
        <f>COUNTIF(G14:G23,"○")</f>
        <v>0</v>
      </c>
      <c r="H24" s="58">
        <f>COUNTIF(H14:H23,"○")</f>
        <v>0</v>
      </c>
      <c r="I24" s="71">
        <f>COUNTIF(I14:I23,"○")</f>
        <v>0</v>
      </c>
      <c r="J24" s="77"/>
      <c r="K24" s="14"/>
    </row>
    <row r="25" spans="2:11" ht="19.5" customHeight="1">
      <c r="B25" s="159" t="s">
        <v>74</v>
      </c>
      <c r="C25" s="160"/>
      <c r="D25" s="160"/>
      <c r="E25" s="161"/>
      <c r="F25" s="151" t="s">
        <v>51</v>
      </c>
      <c r="G25" s="152"/>
      <c r="H25" s="152"/>
      <c r="I25" s="153"/>
      <c r="J25" s="183" t="s">
        <v>64</v>
      </c>
      <c r="K25" s="67"/>
    </row>
    <row r="26" spans="2:13" ht="36" customHeight="1" thickBot="1">
      <c r="B26" s="60" t="s">
        <v>21</v>
      </c>
      <c r="C26" s="61" t="s">
        <v>25</v>
      </c>
      <c r="D26" s="62" t="s">
        <v>28</v>
      </c>
      <c r="E26" s="62" t="s">
        <v>26</v>
      </c>
      <c r="F26" s="106" t="s">
        <v>87</v>
      </c>
      <c r="G26" s="107" t="s">
        <v>86</v>
      </c>
      <c r="H26" s="107" t="s">
        <v>88</v>
      </c>
      <c r="I26" s="68"/>
      <c r="J26" s="184"/>
      <c r="K26" s="69" t="s">
        <v>52</v>
      </c>
      <c r="M26" s="130" t="s">
        <v>84</v>
      </c>
    </row>
    <row r="27" spans="2:13" ht="19.5" customHeight="1">
      <c r="B27" s="78">
        <v>1</v>
      </c>
      <c r="C27" s="79"/>
      <c r="D27" s="80"/>
      <c r="E27" s="81"/>
      <c r="F27" s="82"/>
      <c r="G27" s="83"/>
      <c r="H27" s="83"/>
      <c r="I27" s="95"/>
      <c r="J27" s="85" t="s">
        <v>65</v>
      </c>
      <c r="K27" s="96"/>
      <c r="M27" s="21" t="s">
        <v>83</v>
      </c>
    </row>
    <row r="28" spans="2:13" ht="19.5" customHeight="1">
      <c r="B28" s="97">
        <v>2</v>
      </c>
      <c r="C28" s="98"/>
      <c r="D28" s="99"/>
      <c r="E28" s="105"/>
      <c r="F28" s="100"/>
      <c r="G28" s="101"/>
      <c r="H28" s="101"/>
      <c r="I28" s="102"/>
      <c r="J28" s="103" t="s">
        <v>65</v>
      </c>
      <c r="K28" s="104"/>
      <c r="M28" s="21" t="s">
        <v>85</v>
      </c>
    </row>
    <row r="29" spans="2:13" ht="19.5" customHeight="1" thickBot="1">
      <c r="B29" s="115">
        <v>3</v>
      </c>
      <c r="C29" s="116"/>
      <c r="D29" s="117"/>
      <c r="E29" s="118"/>
      <c r="F29" s="119"/>
      <c r="G29" s="120"/>
      <c r="H29" s="120"/>
      <c r="I29" s="121"/>
      <c r="J29" s="122" t="s">
        <v>65</v>
      </c>
      <c r="K29" s="123"/>
      <c r="M29" s="21" t="s">
        <v>78</v>
      </c>
    </row>
    <row r="30" spans="2:11" ht="19.5" customHeight="1" thickBot="1" thickTop="1">
      <c r="B30" s="154" t="s">
        <v>34</v>
      </c>
      <c r="C30" s="155"/>
      <c r="D30" s="155"/>
      <c r="E30" s="155"/>
      <c r="F30" s="72">
        <f>COUNTIF(F27:F29,"○")</f>
        <v>0</v>
      </c>
      <c r="G30" s="15">
        <f>COUNTIF(G27:G29,"○")</f>
        <v>0</v>
      </c>
      <c r="H30" s="15">
        <f>COUNTIF(H27:H29,"○")</f>
        <v>0</v>
      </c>
      <c r="I30" s="73"/>
      <c r="J30" s="77"/>
      <c r="K30" s="14"/>
    </row>
    <row r="31" spans="2:11" ht="19.5" customHeight="1">
      <c r="B31" s="156" t="s">
        <v>75</v>
      </c>
      <c r="C31" s="157"/>
      <c r="D31" s="157"/>
      <c r="E31" s="157"/>
      <c r="F31" s="157"/>
      <c r="G31" s="157"/>
      <c r="H31" s="157"/>
      <c r="I31" s="157"/>
      <c r="J31" s="157"/>
      <c r="K31" s="158"/>
    </row>
    <row r="32" spans="2:11" ht="19.5" customHeight="1" thickBot="1">
      <c r="B32" s="146" t="s">
        <v>73</v>
      </c>
      <c r="C32" s="147"/>
      <c r="D32" s="147"/>
      <c r="E32" s="147"/>
      <c r="F32" s="147"/>
      <c r="G32" s="147"/>
      <c r="H32" s="147"/>
      <c r="I32" s="147"/>
      <c r="J32" s="147"/>
      <c r="K32" s="148"/>
    </row>
    <row r="33" spans="2:11" ht="13.5">
      <c r="B33" s="168" t="s">
        <v>68</v>
      </c>
      <c r="C33" s="171"/>
      <c r="D33" s="171"/>
      <c r="E33" s="171"/>
      <c r="F33" s="171"/>
      <c r="G33" s="171"/>
      <c r="H33" s="171"/>
      <c r="I33" s="171"/>
      <c r="J33" s="171"/>
      <c r="K33" s="172"/>
    </row>
    <row r="34" spans="2:13" ht="13.5">
      <c r="B34" s="169"/>
      <c r="C34" s="173"/>
      <c r="D34" s="173"/>
      <c r="E34" s="173"/>
      <c r="F34" s="173"/>
      <c r="G34" s="173"/>
      <c r="H34" s="173"/>
      <c r="I34" s="173"/>
      <c r="J34" s="173"/>
      <c r="K34" s="174"/>
      <c r="M34" s="21" t="s">
        <v>70</v>
      </c>
    </row>
    <row r="35" spans="2:11" ht="14.25" thickBot="1">
      <c r="B35" s="170"/>
      <c r="C35" s="175"/>
      <c r="D35" s="175"/>
      <c r="E35" s="175"/>
      <c r="F35" s="175"/>
      <c r="G35" s="175"/>
      <c r="H35" s="175"/>
      <c r="I35" s="175"/>
      <c r="J35" s="175"/>
      <c r="K35" s="176"/>
    </row>
  </sheetData>
  <sheetProtection sheet="1" insertRows="0"/>
  <mergeCells count="28">
    <mergeCell ref="F6:K6"/>
    <mergeCell ref="F5:K5"/>
    <mergeCell ref="B33:B35"/>
    <mergeCell ref="C33:K35"/>
    <mergeCell ref="B7:E7"/>
    <mergeCell ref="B6:E6"/>
    <mergeCell ref="B5:E5"/>
    <mergeCell ref="J12:J13"/>
    <mergeCell ref="J25:J26"/>
    <mergeCell ref="F11:K11"/>
    <mergeCell ref="B32:K32"/>
    <mergeCell ref="B12:E12"/>
    <mergeCell ref="F25:I25"/>
    <mergeCell ref="B30:E30"/>
    <mergeCell ref="B24:E24"/>
    <mergeCell ref="B31:K31"/>
    <mergeCell ref="F12:I12"/>
    <mergeCell ref="B25:E25"/>
    <mergeCell ref="B1:K1"/>
    <mergeCell ref="B3:K3"/>
    <mergeCell ref="B11:E11"/>
    <mergeCell ref="B10:E10"/>
    <mergeCell ref="B9:E9"/>
    <mergeCell ref="B8:E8"/>
    <mergeCell ref="F10:K10"/>
    <mergeCell ref="F9:K9"/>
    <mergeCell ref="F8:K8"/>
    <mergeCell ref="F7:K7"/>
  </mergeCells>
  <dataValidations count="1">
    <dataValidation type="list" allowBlank="1" showInputMessage="1" showErrorMessage="1" sqref="F27:H29 F14:I23">
      <formula1>"○"</formula1>
    </dataValidation>
  </dataValidations>
  <hyperlinks>
    <hyperlink ref="F5" r:id="rId1" display="entry@zenkan.org"/>
  </hyperlinks>
  <printOptions horizontalCentered="1"/>
  <pageMargins left="0.2362204724409449" right="0.2755905511811024" top="0.5118110236220472" bottom="0.6299212598425197" header="0.31496062992125984" footer="0.5118110236220472"/>
  <pageSetup fitToHeight="1" fitToWidth="1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35"/>
  <sheetViews>
    <sheetView zoomScale="88" zoomScaleNormal="88" zoomScalePageLayoutView="0" workbookViewId="0" topLeftCell="A1">
      <selection activeCell="H9" sqref="H9:J9"/>
    </sheetView>
  </sheetViews>
  <sheetFormatPr defaultColWidth="9.00390625" defaultRowHeight="13.5"/>
  <cols>
    <col min="1" max="1" width="2.50390625" style="0" customWidth="1"/>
    <col min="2" max="2" width="5.25390625" style="4" customWidth="1"/>
    <col min="3" max="3" width="27.00390625" style="0" customWidth="1"/>
    <col min="4" max="4" width="7.75390625" style="0" customWidth="1"/>
    <col min="5" max="5" width="6.875" style="0" customWidth="1"/>
    <col min="7" max="7" width="15.625" style="0" customWidth="1"/>
    <col min="8" max="8" width="12.50390625" style="0" customWidth="1"/>
    <col min="9" max="9" width="12.625" style="5" customWidth="1"/>
    <col min="10" max="10" width="3.625" style="5" customWidth="1"/>
  </cols>
  <sheetData>
    <row r="1" spans="2:10" ht="13.5" customHeight="1">
      <c r="B1" s="195"/>
      <c r="C1" s="195"/>
      <c r="D1" s="195"/>
      <c r="E1" s="195"/>
      <c r="F1" s="195"/>
      <c r="G1" s="195"/>
      <c r="H1" s="195"/>
      <c r="I1" s="195"/>
      <c r="J1" s="195"/>
    </row>
    <row r="2" spans="2:11" ht="13.5">
      <c r="B2" s="1"/>
      <c r="C2" s="16" t="s">
        <v>0</v>
      </c>
      <c r="D2" s="16"/>
      <c r="E2" s="16"/>
      <c r="F2" s="16"/>
      <c r="G2" s="16"/>
      <c r="H2" s="16"/>
      <c r="I2" s="16"/>
      <c r="J2" s="2"/>
      <c r="K2" s="21"/>
    </row>
    <row r="3" spans="2:11" ht="13.5">
      <c r="B3" s="1"/>
      <c r="C3" s="16" t="s">
        <v>91</v>
      </c>
      <c r="D3" s="16"/>
      <c r="E3" s="16"/>
      <c r="F3" s="16"/>
      <c r="G3" s="16"/>
      <c r="H3" s="16"/>
      <c r="I3" s="16"/>
      <c r="J3" s="2"/>
      <c r="K3" s="21"/>
    </row>
    <row r="4" spans="2:11" ht="13.5">
      <c r="B4" s="1"/>
      <c r="C4" s="17" t="s">
        <v>1</v>
      </c>
      <c r="D4" s="17"/>
      <c r="E4" s="17"/>
      <c r="F4" s="17"/>
      <c r="G4" s="17"/>
      <c r="H4" s="17"/>
      <c r="I4" s="17"/>
      <c r="J4" s="2"/>
      <c r="K4" s="21"/>
    </row>
    <row r="5" spans="2:10" ht="14.25">
      <c r="B5" s="1"/>
      <c r="C5" s="18" t="s">
        <v>2</v>
      </c>
      <c r="D5" s="18"/>
      <c r="E5" s="18"/>
      <c r="F5" s="18"/>
      <c r="G5" s="18"/>
      <c r="H5" s="18"/>
      <c r="I5" s="18"/>
      <c r="J5" s="2"/>
    </row>
    <row r="6" spans="2:10" s="4" customFormat="1" ht="21.75" customHeight="1">
      <c r="B6" s="1"/>
      <c r="C6" s="18" t="s">
        <v>3</v>
      </c>
      <c r="D6" s="18"/>
      <c r="E6" s="18"/>
      <c r="F6" s="18"/>
      <c r="G6" s="18"/>
      <c r="H6" s="18"/>
      <c r="I6" s="18"/>
      <c r="J6" s="3"/>
    </row>
    <row r="7" spans="2:10" s="4" customFormat="1" ht="18.75" customHeight="1">
      <c r="B7" s="196" t="s">
        <v>4</v>
      </c>
      <c r="C7" s="196"/>
      <c r="D7" s="196"/>
      <c r="E7" s="196"/>
      <c r="F7" s="196"/>
      <c r="G7" s="196"/>
      <c r="H7" s="196"/>
      <c r="I7" s="196"/>
      <c r="J7" s="196"/>
    </row>
    <row r="8" ht="7.5" customHeight="1" thickBot="1">
      <c r="J8"/>
    </row>
    <row r="9" spans="3:10" ht="18.75" customHeight="1" thickBot="1">
      <c r="C9" s="6" t="s">
        <v>5</v>
      </c>
      <c r="D9" s="7"/>
      <c r="G9" s="8" t="s">
        <v>6</v>
      </c>
      <c r="H9" s="197"/>
      <c r="I9" s="198"/>
      <c r="J9" s="199"/>
    </row>
    <row r="10" ht="8.25" customHeight="1" thickBot="1" thickTop="1"/>
    <row r="11" spans="3:10" ht="18" customHeight="1">
      <c r="C11" s="200" t="s">
        <v>7</v>
      </c>
      <c r="E11" s="202" t="s">
        <v>35</v>
      </c>
      <c r="F11" s="203"/>
      <c r="G11" s="22"/>
      <c r="H11" s="19" t="s">
        <v>36</v>
      </c>
      <c r="I11" s="204"/>
      <c r="J11" s="205"/>
    </row>
    <row r="12" spans="3:11" ht="18" customHeight="1" thickBot="1">
      <c r="C12" s="201"/>
      <c r="E12" s="206" t="s">
        <v>8</v>
      </c>
      <c r="F12" s="207"/>
      <c r="G12" s="214"/>
      <c r="H12" s="215"/>
      <c r="I12" s="215"/>
      <c r="J12" s="216"/>
      <c r="K12" s="21" t="str">
        <f>IF(G12="","&lt;=大学名を入力してください","")</f>
        <v>&lt;=大学名を入力してください</v>
      </c>
    </row>
    <row r="13" spans="3:10" ht="18" customHeight="1">
      <c r="C13" t="s">
        <v>44</v>
      </c>
      <c r="E13" s="206" t="s">
        <v>9</v>
      </c>
      <c r="F13" s="207"/>
      <c r="G13" s="214"/>
      <c r="H13" s="215"/>
      <c r="I13" s="215"/>
      <c r="J13" s="216"/>
    </row>
    <row r="14" spans="3:14" ht="18" customHeight="1" thickBot="1">
      <c r="C14" t="s">
        <v>45</v>
      </c>
      <c r="E14" s="206" t="s">
        <v>46</v>
      </c>
      <c r="F14" s="207"/>
      <c r="G14" s="217"/>
      <c r="H14" s="218"/>
      <c r="I14" s="218"/>
      <c r="J14" s="219"/>
      <c r="K14" s="188" t="str">
        <f>IF(G14="","&lt;=問い合わせする場合あり、携帯電話番号を必ず記入してください","")</f>
        <v>&lt;=問い合わせする場合あり、携帯電話番号を必ず記入してください</v>
      </c>
      <c r="L14" s="189"/>
      <c r="M14" s="189"/>
      <c r="N14" s="189"/>
    </row>
    <row r="15" spans="3:14" ht="18" customHeight="1">
      <c r="C15" t="s">
        <v>47</v>
      </c>
      <c r="E15" s="190" t="s">
        <v>37</v>
      </c>
      <c r="F15" s="191"/>
      <c r="G15" s="192" t="str">
        <f>IF(G29&lt;=0,"金額が0です。再度確認してください。",G29)</f>
        <v>金額が0です。再度確認してください。</v>
      </c>
      <c r="H15" s="193"/>
      <c r="I15" s="193"/>
      <c r="J15" s="194"/>
      <c r="K15" s="188"/>
      <c r="L15" s="189"/>
      <c r="M15" s="189"/>
      <c r="N15" s="189"/>
    </row>
    <row r="16" spans="3:11" ht="18" customHeight="1" thickBot="1">
      <c r="C16" s="74" t="s">
        <v>92</v>
      </c>
      <c r="E16" s="230" t="s">
        <v>14</v>
      </c>
      <c r="F16" s="231"/>
      <c r="G16" s="232"/>
      <c r="H16" s="233"/>
      <c r="I16" s="233"/>
      <c r="J16" s="234"/>
      <c r="K16" s="21" t="str">
        <f>IF(G16="","&lt;=入金日または入金予定日を入力してください","")</f>
        <v>&lt;=入金日または入金予定日を入力してください</v>
      </c>
    </row>
    <row r="17" spans="9:10" ht="4.5" customHeight="1" thickBot="1">
      <c r="I17"/>
      <c r="J17"/>
    </row>
    <row r="18" spans="2:10" ht="13.5">
      <c r="B18" s="109"/>
      <c r="C18" s="208" t="s">
        <v>10</v>
      </c>
      <c r="D18" s="209"/>
      <c r="E18" s="9" t="s">
        <v>11</v>
      </c>
      <c r="F18" s="9" t="s">
        <v>12</v>
      </c>
      <c r="G18" s="10" t="s">
        <v>13</v>
      </c>
      <c r="H18" s="10" t="s">
        <v>15</v>
      </c>
      <c r="I18" s="11" t="s">
        <v>16</v>
      </c>
      <c r="J18" s="212" t="s">
        <v>17</v>
      </c>
    </row>
    <row r="19" spans="2:10" ht="10.5" customHeight="1" thickBot="1">
      <c r="B19" s="110"/>
      <c r="C19" s="210"/>
      <c r="D19" s="211"/>
      <c r="E19" s="54" t="s">
        <v>18</v>
      </c>
      <c r="F19" s="55"/>
      <c r="G19" s="56" t="s">
        <v>19</v>
      </c>
      <c r="H19" s="57" t="s">
        <v>19</v>
      </c>
      <c r="I19" s="57" t="s">
        <v>19</v>
      </c>
      <c r="J19" s="213"/>
    </row>
    <row r="20" spans="2:11" ht="15.75" customHeight="1">
      <c r="B20" s="111">
        <v>1</v>
      </c>
      <c r="C20" s="225" t="s">
        <v>80</v>
      </c>
      <c r="D20" s="226"/>
      <c r="E20" s="23">
        <f>'申込書'!F24</f>
        <v>0</v>
      </c>
      <c r="F20" s="24">
        <v>19500</v>
      </c>
      <c r="G20" s="24">
        <f aca="true" t="shared" si="0" ref="G20:G25">E20*F20</f>
        <v>0</v>
      </c>
      <c r="H20" s="25"/>
      <c r="I20" s="26"/>
      <c r="J20" s="27"/>
      <c r="K20" s="21" t="s">
        <v>61</v>
      </c>
    </row>
    <row r="21" spans="2:11" ht="15.75" customHeight="1">
      <c r="B21" s="112">
        <v>2</v>
      </c>
      <c r="C21" s="227" t="s">
        <v>81</v>
      </c>
      <c r="D21" s="228"/>
      <c r="E21" s="37">
        <f>'申込書'!G24</f>
        <v>0</v>
      </c>
      <c r="F21" s="38">
        <v>10500</v>
      </c>
      <c r="G21" s="38">
        <f t="shared" si="0"/>
        <v>0</v>
      </c>
      <c r="H21" s="39"/>
      <c r="I21" s="40"/>
      <c r="J21" s="41"/>
      <c r="K21" s="21" t="s">
        <v>62</v>
      </c>
    </row>
    <row r="22" spans="2:15" ht="15.75" customHeight="1">
      <c r="B22" s="112">
        <v>3</v>
      </c>
      <c r="C22" s="227" t="s">
        <v>82</v>
      </c>
      <c r="D22" s="228"/>
      <c r="E22" s="37">
        <f>'申込書'!H24</f>
        <v>0</v>
      </c>
      <c r="F22" s="38">
        <v>7000</v>
      </c>
      <c r="G22" s="38">
        <f t="shared" si="0"/>
        <v>0</v>
      </c>
      <c r="H22" s="39"/>
      <c r="I22" s="40"/>
      <c r="J22" s="41"/>
      <c r="K22" s="21" t="s">
        <v>63</v>
      </c>
      <c r="L22" s="75"/>
      <c r="M22" s="75"/>
      <c r="N22" s="75"/>
      <c r="O22" s="75"/>
    </row>
    <row r="23" spans="2:15" ht="15.75" customHeight="1" thickBot="1">
      <c r="B23" s="113">
        <v>4</v>
      </c>
      <c r="C23" s="220" t="s">
        <v>58</v>
      </c>
      <c r="D23" s="220"/>
      <c r="E23" s="28">
        <f>'申込書'!I24</f>
        <v>0</v>
      </c>
      <c r="F23" s="29">
        <v>2500</v>
      </c>
      <c r="G23" s="29">
        <f t="shared" si="0"/>
        <v>0</v>
      </c>
      <c r="H23" s="30"/>
      <c r="I23" s="31"/>
      <c r="J23" s="32"/>
      <c r="K23" s="75"/>
      <c r="L23" s="75"/>
      <c r="M23" s="75"/>
      <c r="N23" s="75"/>
      <c r="O23" s="75"/>
    </row>
    <row r="24" spans="2:15" ht="15.75" customHeight="1">
      <c r="B24" s="124">
        <v>5</v>
      </c>
      <c r="C24" s="229" t="s">
        <v>76</v>
      </c>
      <c r="D24" s="229"/>
      <c r="E24" s="125">
        <f>'申込書'!F30</f>
        <v>0</v>
      </c>
      <c r="F24" s="126">
        <v>15000</v>
      </c>
      <c r="G24" s="126">
        <f t="shared" si="0"/>
        <v>0</v>
      </c>
      <c r="H24" s="127"/>
      <c r="I24" s="128"/>
      <c r="J24" s="129"/>
      <c r="K24" s="75"/>
      <c r="L24" s="75"/>
      <c r="M24" s="75"/>
      <c r="N24" s="75"/>
      <c r="O24" s="75"/>
    </row>
    <row r="25" spans="2:15" ht="15.75" customHeight="1">
      <c r="B25" s="112">
        <v>6</v>
      </c>
      <c r="C25" s="224" t="s">
        <v>79</v>
      </c>
      <c r="D25" s="224"/>
      <c r="E25" s="37">
        <f>'申込書'!G30</f>
        <v>0</v>
      </c>
      <c r="F25" s="38">
        <v>8000</v>
      </c>
      <c r="G25" s="38">
        <f t="shared" si="0"/>
        <v>0</v>
      </c>
      <c r="H25" s="39"/>
      <c r="I25" s="40"/>
      <c r="J25" s="41"/>
      <c r="K25" s="75"/>
      <c r="L25" s="75"/>
      <c r="M25" s="75"/>
      <c r="N25" s="75"/>
      <c r="O25" s="75"/>
    </row>
    <row r="26" spans="2:15" ht="15.75" customHeight="1" thickBot="1">
      <c r="B26" s="113">
        <v>7</v>
      </c>
      <c r="C26" s="220" t="s">
        <v>77</v>
      </c>
      <c r="D26" s="220"/>
      <c r="E26" s="28">
        <f>'申込書'!H30</f>
        <v>0</v>
      </c>
      <c r="F26" s="29">
        <v>7000</v>
      </c>
      <c r="G26" s="29">
        <f>E26*F26</f>
        <v>0</v>
      </c>
      <c r="H26" s="30"/>
      <c r="I26" s="31"/>
      <c r="J26" s="32"/>
      <c r="K26" s="75"/>
      <c r="L26" s="75"/>
      <c r="M26" s="75"/>
      <c r="N26" s="75"/>
      <c r="O26" s="75"/>
    </row>
    <row r="27" spans="2:15" ht="15.75" customHeight="1" thickBot="1">
      <c r="B27" s="221" t="s">
        <v>20</v>
      </c>
      <c r="C27" s="222"/>
      <c r="D27" s="223"/>
      <c r="E27" s="33"/>
      <c r="F27" s="34"/>
      <c r="G27" s="42">
        <f>SUM(G20:G26)</f>
        <v>0</v>
      </c>
      <c r="H27" s="35"/>
      <c r="I27" s="43"/>
      <c r="J27" s="36"/>
      <c r="K27" s="75"/>
      <c r="L27" s="75"/>
      <c r="M27" s="75"/>
      <c r="N27" s="75"/>
      <c r="O27" s="75"/>
    </row>
    <row r="28" spans="2:15" ht="15.75" customHeight="1" thickBot="1">
      <c r="B28" s="114">
        <v>8</v>
      </c>
      <c r="C28" s="250" t="s">
        <v>48</v>
      </c>
      <c r="D28" s="251"/>
      <c r="E28" s="45"/>
      <c r="F28" s="46"/>
      <c r="G28" s="108">
        <f>E28*F28</f>
        <v>0</v>
      </c>
      <c r="H28" s="47"/>
      <c r="I28" s="44"/>
      <c r="J28" s="48"/>
      <c r="K28" s="75"/>
      <c r="L28" s="75"/>
      <c r="M28" s="75"/>
      <c r="N28" s="76"/>
      <c r="O28" s="75"/>
    </row>
    <row r="29" spans="2:15" ht="22.5" customHeight="1" thickBot="1" thickTop="1">
      <c r="B29" s="252" t="s">
        <v>38</v>
      </c>
      <c r="C29" s="253"/>
      <c r="D29" s="253"/>
      <c r="E29" s="49"/>
      <c r="F29" s="50"/>
      <c r="G29" s="51">
        <f>G27+G28</f>
        <v>0</v>
      </c>
      <c r="H29" s="52"/>
      <c r="I29" s="51"/>
      <c r="J29" s="53"/>
      <c r="K29" s="75"/>
      <c r="L29" s="75"/>
      <c r="M29" s="75"/>
      <c r="N29" s="75"/>
      <c r="O29" s="75"/>
    </row>
    <row r="30" spans="2:15" ht="18.75" customHeight="1">
      <c r="B30" s="254" t="s">
        <v>60</v>
      </c>
      <c r="C30" s="255"/>
      <c r="D30" s="255"/>
      <c r="E30" s="255"/>
      <c r="F30" s="255"/>
      <c r="G30" s="255"/>
      <c r="H30" s="255"/>
      <c r="I30" s="255"/>
      <c r="J30" s="256"/>
      <c r="K30" s="75"/>
      <c r="L30" s="75"/>
      <c r="M30" s="75"/>
      <c r="N30" s="75"/>
      <c r="O30" s="75"/>
    </row>
    <row r="31" spans="2:15" ht="18.75" customHeight="1">
      <c r="B31" s="257" t="s">
        <v>39</v>
      </c>
      <c r="C31" s="258"/>
      <c r="D31" s="258"/>
      <c r="E31" s="258"/>
      <c r="F31" s="258"/>
      <c r="G31" s="258"/>
      <c r="H31" s="258"/>
      <c r="I31" s="258"/>
      <c r="J31" s="259"/>
      <c r="K31" s="75"/>
      <c r="L31" s="75"/>
      <c r="M31" s="75"/>
      <c r="N31" s="75"/>
      <c r="O31" s="75"/>
    </row>
    <row r="32" spans="2:15" ht="18.75" customHeight="1" thickBot="1">
      <c r="B32" s="247" t="s">
        <v>59</v>
      </c>
      <c r="C32" s="248"/>
      <c r="D32" s="248"/>
      <c r="E32" s="248"/>
      <c r="F32" s="248"/>
      <c r="G32" s="248"/>
      <c r="H32" s="248"/>
      <c r="I32" s="248"/>
      <c r="J32" s="249"/>
      <c r="K32" s="75"/>
      <c r="L32" s="75"/>
      <c r="M32" s="75"/>
      <c r="N32" s="75"/>
      <c r="O32" s="75"/>
    </row>
    <row r="33" spans="2:10" ht="13.5">
      <c r="B33" s="235" t="s">
        <v>68</v>
      </c>
      <c r="C33" s="238"/>
      <c r="D33" s="239"/>
      <c r="E33" s="239"/>
      <c r="F33" s="239"/>
      <c r="G33" s="239"/>
      <c r="H33" s="239"/>
      <c r="I33" s="239"/>
      <c r="J33" s="240"/>
    </row>
    <row r="34" spans="2:11" ht="13.5">
      <c r="B34" s="236"/>
      <c r="C34" s="241"/>
      <c r="D34" s="242"/>
      <c r="E34" s="242"/>
      <c r="F34" s="242"/>
      <c r="G34" s="242"/>
      <c r="H34" s="242"/>
      <c r="I34" s="242"/>
      <c r="J34" s="243"/>
      <c r="K34" s="21" t="s">
        <v>71</v>
      </c>
    </row>
    <row r="35" spans="2:10" ht="14.25" thickBot="1">
      <c r="B35" s="237"/>
      <c r="C35" s="244"/>
      <c r="D35" s="245"/>
      <c r="E35" s="245"/>
      <c r="F35" s="245"/>
      <c r="G35" s="245"/>
      <c r="H35" s="245"/>
      <c r="I35" s="245"/>
      <c r="J35" s="246"/>
    </row>
  </sheetData>
  <sheetProtection sheet="1"/>
  <mergeCells count="34">
    <mergeCell ref="C26:D26"/>
    <mergeCell ref="B33:B35"/>
    <mergeCell ref="C33:J35"/>
    <mergeCell ref="B32:J32"/>
    <mergeCell ref="C28:D28"/>
    <mergeCell ref="B29:D29"/>
    <mergeCell ref="B30:J30"/>
    <mergeCell ref="B31:J31"/>
    <mergeCell ref="G12:J12"/>
    <mergeCell ref="C23:D23"/>
    <mergeCell ref="B27:D27"/>
    <mergeCell ref="C25:D25"/>
    <mergeCell ref="C20:D20"/>
    <mergeCell ref="C21:D21"/>
    <mergeCell ref="C22:D22"/>
    <mergeCell ref="C24:D24"/>
    <mergeCell ref="E16:F16"/>
    <mergeCell ref="G16:J16"/>
    <mergeCell ref="C18:D19"/>
    <mergeCell ref="J18:J19"/>
    <mergeCell ref="E13:F13"/>
    <mergeCell ref="G13:J13"/>
    <mergeCell ref="E14:F14"/>
    <mergeCell ref="G14:J14"/>
    <mergeCell ref="K14:N15"/>
    <mergeCell ref="E15:F15"/>
    <mergeCell ref="G15:J15"/>
    <mergeCell ref="B1:J1"/>
    <mergeCell ref="B7:J7"/>
    <mergeCell ref="H9:J9"/>
    <mergeCell ref="C11:C12"/>
    <mergeCell ref="E11:F11"/>
    <mergeCell ref="I11:J11"/>
    <mergeCell ref="E12:F12"/>
  </mergeCells>
  <conditionalFormatting sqref="G15:J15">
    <cfRule type="cellIs" priority="1" dxfId="1" operator="lessThan" stopIfTrue="1">
      <formula>1</formula>
    </cfRule>
  </conditionalFormatting>
  <hyperlinks>
    <hyperlink ref="E13:F13" location="大学ｺｰﾄﾞ表!A1" display="コード男子部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paperSize="9" scale="98" r:id="rId3"/>
  <ignoredErrors>
    <ignoredError sqref="E20:E26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MANABU　OOE</dc:creator>
  <cp:keywords/>
  <dc:description/>
  <cp:lastModifiedBy>Masahiko Isaka</cp:lastModifiedBy>
  <cp:lastPrinted>2018-07-16T06:17:43Z</cp:lastPrinted>
  <dcterms:created xsi:type="dcterms:W3CDTF">2008-06-18T01:30:23Z</dcterms:created>
  <dcterms:modified xsi:type="dcterms:W3CDTF">2018-07-16T06:22:00Z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